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Pi liga 2011 - 1. kolo" sheetId="1" r:id="rId1"/>
    <sheet name="List2" sheetId="2" r:id="rId2"/>
    <sheet name="List3" sheetId="3" r:id="rId3"/>
  </sheets>
  <definedNames>
    <definedName name="_xlnm.Print_Area" localSheetId="0">'Pi liga 2011 - 1. kolo'!$A$1:$S$209</definedName>
  </definedNames>
  <calcPr fullCalcOnLoad="1"/>
</workbook>
</file>

<file path=xl/sharedStrings.xml><?xml version="1.0" encoding="utf-8"?>
<sst xmlns="http://schemas.openxmlformats.org/spreadsheetml/2006/main" count="632" uniqueCount="297">
  <si>
    <t xml:space="preserve"> </t>
  </si>
  <si>
    <t>Ředitel</t>
  </si>
  <si>
    <t>Místo</t>
  </si>
  <si>
    <t>Datum</t>
  </si>
  <si>
    <t>Číslo soutěže</t>
  </si>
  <si>
    <t>Počasí</t>
  </si>
  <si>
    <t>V ý s l e d k y :</t>
  </si>
  <si>
    <t>Praha 4</t>
  </si>
  <si>
    <t>1.</t>
  </si>
  <si>
    <t>2.</t>
  </si>
  <si>
    <t>6.</t>
  </si>
  <si>
    <t>3.</t>
  </si>
  <si>
    <t>4.</t>
  </si>
  <si>
    <t>5.</t>
  </si>
  <si>
    <t>7.</t>
  </si>
  <si>
    <t>8.</t>
  </si>
  <si>
    <t>10.</t>
  </si>
  <si>
    <t>kategorie A3</t>
  </si>
  <si>
    <t>Varnsdorf</t>
  </si>
  <si>
    <t>Dvořák Pavel</t>
  </si>
  <si>
    <t>74 - 4</t>
  </si>
  <si>
    <t>Rychnovský Zdeněk</t>
  </si>
  <si>
    <t>74 - 22</t>
  </si>
  <si>
    <t>Bodování umístění PI - ligy - platí pro všechny kategorie</t>
  </si>
  <si>
    <t>sž</t>
  </si>
  <si>
    <t>Bílina</t>
  </si>
  <si>
    <t>494 - 8</t>
  </si>
  <si>
    <t>mž</t>
  </si>
  <si>
    <t>Pondělíček Jaroslav</t>
  </si>
  <si>
    <t xml:space="preserve">  </t>
  </si>
  <si>
    <t>Sponzoři</t>
  </si>
  <si>
    <t>přepočet</t>
  </si>
  <si>
    <t>kategorie F1A</t>
  </si>
  <si>
    <t>kategorie F1B</t>
  </si>
  <si>
    <t>kategorie H - mladší a starší žáci</t>
  </si>
  <si>
    <t>kategorie H - junioři+senioři</t>
  </si>
  <si>
    <t>kategorie B2 - historické</t>
  </si>
  <si>
    <t>Panenský Týnec</t>
  </si>
  <si>
    <t>Hlavní rozhodčí</t>
  </si>
  <si>
    <t>sledujte internet</t>
  </si>
  <si>
    <t>http://www.tmrmodel.cz/lmk_p4.htm</t>
  </si>
  <si>
    <t xml:space="preserve"> Bartákova 37, 140 00 Praha 4</t>
  </si>
  <si>
    <t xml:space="preserve">              Hobby  centrum,  </t>
  </si>
  <si>
    <t>11.</t>
  </si>
  <si>
    <t>Kladno</t>
  </si>
  <si>
    <t>kategorie F1A-N</t>
  </si>
  <si>
    <t>kategorie P30</t>
  </si>
  <si>
    <t>215 - 54</t>
  </si>
  <si>
    <t>Horký Roman ml.</t>
  </si>
  <si>
    <t>Horký Marek.</t>
  </si>
  <si>
    <t>215 - 53</t>
  </si>
  <si>
    <t>Z pěti základních kol se započítávají tří lepší umístění,</t>
  </si>
  <si>
    <t>Šafler Milan</t>
  </si>
  <si>
    <t>Kopidlno</t>
  </si>
  <si>
    <t>318 - 1</t>
  </si>
  <si>
    <t>Terezín</t>
  </si>
  <si>
    <t xml:space="preserve">kategorie F1H </t>
  </si>
  <si>
    <t>body</t>
  </si>
  <si>
    <t>XL - 56</t>
  </si>
  <si>
    <t>www.zanoniacup.estranky.cz</t>
  </si>
  <si>
    <t>Most</t>
  </si>
  <si>
    <t>226 - 7</t>
  </si>
  <si>
    <t>Jindřich Luboš Ing.</t>
  </si>
  <si>
    <t>226 - 14</t>
  </si>
  <si>
    <t>Kozák Petr</t>
  </si>
  <si>
    <t>494 - 17</t>
  </si>
  <si>
    <t>A. Tvarůžka</t>
  </si>
  <si>
    <t>Krejčík Václav</t>
  </si>
  <si>
    <t>318 - 8</t>
  </si>
  <si>
    <t>Znamenáček Martin</t>
  </si>
  <si>
    <t>494 - 13</t>
  </si>
  <si>
    <t>Werthanová Marie</t>
  </si>
  <si>
    <t>494 - 18</t>
  </si>
  <si>
    <t>Cimpl Jaroslav</t>
  </si>
  <si>
    <t>44 - 112</t>
  </si>
  <si>
    <t xml:space="preserve">44 - </t>
  </si>
  <si>
    <t>Vaigl Tomáš</t>
  </si>
  <si>
    <t>Horký Roman st.</t>
  </si>
  <si>
    <t>215 - 22</t>
  </si>
  <si>
    <t>Zajíc František st.</t>
  </si>
  <si>
    <t>318 - 2</t>
  </si>
  <si>
    <t>9.</t>
  </si>
  <si>
    <t>12.</t>
  </si>
  <si>
    <t>Kučerka Gerhard</t>
  </si>
  <si>
    <t>Úšava</t>
  </si>
  <si>
    <t>206 - 1</t>
  </si>
  <si>
    <t>Janza Rudolf</t>
  </si>
  <si>
    <t>206 - 4</t>
  </si>
  <si>
    <t>Dudáček Zdeněk</t>
  </si>
  <si>
    <t>494 - 3</t>
  </si>
  <si>
    <t>Belo Eugen</t>
  </si>
  <si>
    <t>44 - 12</t>
  </si>
  <si>
    <t>Formánek Pavel</t>
  </si>
  <si>
    <t>44 - 8</t>
  </si>
  <si>
    <t>kategorie F1G</t>
  </si>
  <si>
    <t>Stod</t>
  </si>
  <si>
    <t>kategorie F1J</t>
  </si>
  <si>
    <t>P5  Zličín</t>
  </si>
  <si>
    <t>Očko Tomáš</t>
  </si>
  <si>
    <t>Svoboda Albert</t>
  </si>
  <si>
    <t>Rudinský Stanislav</t>
  </si>
  <si>
    <t>44 - 92</t>
  </si>
  <si>
    <t>Bartík Josef Ing.</t>
  </si>
  <si>
    <t>44 - 26</t>
  </si>
  <si>
    <t>kategorie A2 - historické</t>
  </si>
  <si>
    <t>Trepeš František</t>
  </si>
  <si>
    <t>74 - 141</t>
  </si>
  <si>
    <t>Káča  2</t>
  </si>
  <si>
    <t>kategorie C - historické</t>
  </si>
  <si>
    <t>Janda Pavel</t>
  </si>
  <si>
    <t>74 - 140</t>
  </si>
  <si>
    <t>Dixielander</t>
  </si>
  <si>
    <t>Stomper</t>
  </si>
  <si>
    <t>Jeník Adam</t>
  </si>
  <si>
    <t>156 - 17</t>
  </si>
  <si>
    <r>
      <t xml:space="preserve">1. </t>
    </r>
    <r>
      <rPr>
        <b/>
        <sz val="10"/>
        <rFont val="Times New Roman CE"/>
        <family val="0"/>
      </rPr>
      <t xml:space="preserve">- </t>
    </r>
    <r>
      <rPr>
        <b/>
        <i/>
        <sz val="10"/>
        <rFont val="Times New Roman CE"/>
        <family val="0"/>
      </rPr>
      <t xml:space="preserve">30b </t>
    </r>
    <r>
      <rPr>
        <sz val="10"/>
        <rFont val="Times New Roman CE"/>
        <family val="0"/>
      </rPr>
      <t xml:space="preserve">* 2. - </t>
    </r>
    <r>
      <rPr>
        <i/>
        <sz val="10"/>
        <rFont val="Times New Roman CE"/>
        <family val="0"/>
      </rPr>
      <t xml:space="preserve"> </t>
    </r>
    <r>
      <rPr>
        <b/>
        <i/>
        <sz val="10"/>
        <rFont val="Times New Roman CE"/>
        <family val="0"/>
      </rPr>
      <t xml:space="preserve">25b </t>
    </r>
    <r>
      <rPr>
        <sz val="10"/>
        <rFont val="Times New Roman CE"/>
        <family val="0"/>
      </rPr>
      <t>* 3. -</t>
    </r>
    <r>
      <rPr>
        <b/>
        <i/>
        <sz val="10"/>
        <rFont val="Times New Roman CE"/>
        <family val="0"/>
      </rPr>
      <t xml:space="preserve"> 21b</t>
    </r>
    <r>
      <rPr>
        <sz val="10"/>
        <rFont val="Times New Roman CE"/>
        <family val="0"/>
      </rPr>
      <t xml:space="preserve"> * 4. - </t>
    </r>
    <r>
      <rPr>
        <b/>
        <i/>
        <sz val="10"/>
        <rFont val="Times New Roman CE"/>
        <family val="0"/>
      </rPr>
      <t>18b</t>
    </r>
    <r>
      <rPr>
        <i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 xml:space="preserve">* 5. - </t>
    </r>
    <r>
      <rPr>
        <b/>
        <i/>
        <sz val="10"/>
        <rFont val="Times New Roman CE"/>
        <family val="0"/>
      </rPr>
      <t xml:space="preserve">16b </t>
    </r>
    <r>
      <rPr>
        <sz val="10"/>
        <rFont val="Times New Roman CE"/>
        <family val="0"/>
      </rPr>
      <t>* 6. - 15b * 7. - 14b * 8. - 13b * 9 - 12b * 10. - 11b</t>
    </r>
  </si>
  <si>
    <r>
      <t xml:space="preserve">11. - </t>
    </r>
    <r>
      <rPr>
        <b/>
        <i/>
        <sz val="10"/>
        <rFont val="Times New Roman CE"/>
        <family val="0"/>
      </rPr>
      <t xml:space="preserve">10b </t>
    </r>
    <r>
      <rPr>
        <sz val="10"/>
        <rFont val="Times New Roman CE"/>
        <family val="0"/>
      </rPr>
      <t xml:space="preserve">* 12. - </t>
    </r>
    <r>
      <rPr>
        <b/>
        <i/>
        <sz val="10"/>
        <rFont val="Times New Roman CE"/>
        <family val="0"/>
      </rPr>
      <t xml:space="preserve">9b </t>
    </r>
    <r>
      <rPr>
        <sz val="10"/>
        <rFont val="Times New Roman CE"/>
        <family val="0"/>
      </rPr>
      <t>* 13. -</t>
    </r>
    <r>
      <rPr>
        <b/>
        <i/>
        <sz val="10"/>
        <rFont val="Times New Roman CE"/>
        <family val="0"/>
      </rPr>
      <t xml:space="preserve"> 8b</t>
    </r>
    <r>
      <rPr>
        <sz val="10"/>
        <rFont val="Times New Roman CE"/>
        <family val="0"/>
      </rPr>
      <t xml:space="preserve"> * 14. -</t>
    </r>
    <r>
      <rPr>
        <b/>
        <i/>
        <sz val="10"/>
        <rFont val="Times New Roman CE"/>
        <family val="0"/>
      </rPr>
      <t xml:space="preserve"> 7b</t>
    </r>
    <r>
      <rPr>
        <i/>
        <sz val="10"/>
        <rFont val="Times New Roman CE"/>
        <family val="0"/>
      </rPr>
      <t xml:space="preserve"> * 15. -</t>
    </r>
    <r>
      <rPr>
        <b/>
        <i/>
        <sz val="10"/>
        <rFont val="Times New Roman CE"/>
        <family val="0"/>
      </rPr>
      <t xml:space="preserve"> 6b</t>
    </r>
    <r>
      <rPr>
        <i/>
        <sz val="10"/>
        <rFont val="Times New Roman CE"/>
        <family val="0"/>
      </rPr>
      <t xml:space="preserve"> * 16. - 5b * 17. - 4b * 18. - 3b * 19. - 2b *  20. - 1b</t>
    </r>
  </si>
  <si>
    <t xml:space="preserve">Sinkule Vladimír </t>
  </si>
  <si>
    <t>Pekárek Vojtěch</t>
  </si>
  <si>
    <t>Slaný</t>
  </si>
  <si>
    <t>85 - 43</t>
  </si>
  <si>
    <t>Dvořák  Ondřej</t>
  </si>
  <si>
    <t>528 - 7</t>
  </si>
  <si>
    <t>Klánovice</t>
  </si>
  <si>
    <t>Železo Jakub</t>
  </si>
  <si>
    <t>528 - 3</t>
  </si>
  <si>
    <t>rozlet</t>
  </si>
  <si>
    <t>Ibehej Dušan</t>
  </si>
  <si>
    <t>Holýšov</t>
  </si>
  <si>
    <t>237 - 7</t>
  </si>
  <si>
    <t>528 - 1</t>
  </si>
  <si>
    <t>Pergler Vladimír</t>
  </si>
  <si>
    <t>74 - 129</t>
  </si>
  <si>
    <t>Rohlena Mirek</t>
  </si>
  <si>
    <t>215 - 9</t>
  </si>
  <si>
    <t>Cholava Jan</t>
  </si>
  <si>
    <t>494 - 2</t>
  </si>
  <si>
    <t>Top Banana</t>
  </si>
  <si>
    <t>-</t>
  </si>
  <si>
    <t>Vyhlášení se uskuteční v restauraci Panenský Týnec (Sokolovna) od 15 oo do 18 00 hod.</t>
  </si>
  <si>
    <t>PI * liga 2011 * 23. ročník *  1. kolo</t>
  </si>
  <si>
    <t>Skoro jasné, teplota  4 až,15 °C, východní vítr 2 - 6 m/sec.</t>
  </si>
  <si>
    <t>V.Civín, T.Dvořák, Č.Pátek, M.Bejček, Ing.L.Jindřich, J. Spálený, J.Skokan,</t>
  </si>
  <si>
    <t xml:space="preserve">Z.Gerlický, J.Kubeš, Ing.P.Matura, A.Tvarůžka, </t>
  </si>
  <si>
    <t>OPTIGER potisk triček - O. Parpel, Centropen a.s. Dačice</t>
  </si>
  <si>
    <t>Le 187, 188, 765</t>
  </si>
  <si>
    <t>180+76</t>
  </si>
  <si>
    <t>Mezihoráková Jana Ing.</t>
  </si>
  <si>
    <t>74 - 121</t>
  </si>
  <si>
    <t>Matura Petr Ing.</t>
  </si>
  <si>
    <t>74 - 21</t>
  </si>
  <si>
    <t>528 - 2</t>
  </si>
  <si>
    <t>Blecha Petr</t>
  </si>
  <si>
    <t>Sezim. Ústí</t>
  </si>
  <si>
    <t>222 - 27</t>
  </si>
  <si>
    <t>Kučerka Petr</t>
  </si>
  <si>
    <t>206 - 2</t>
  </si>
  <si>
    <t>Tichý Vojta</t>
  </si>
  <si>
    <t>318 - 17</t>
  </si>
  <si>
    <t>Braha Zdeněk</t>
  </si>
  <si>
    <t>85 - 36</t>
  </si>
  <si>
    <t>Hablt Dominík</t>
  </si>
  <si>
    <t>Apeltauer Lumír</t>
  </si>
  <si>
    <t>Černošice</t>
  </si>
  <si>
    <t>14 - 100</t>
  </si>
  <si>
    <t>Vosáhlo Vojtěch</t>
  </si>
  <si>
    <t>14 - 135</t>
  </si>
  <si>
    <t>Hamemer Jaroslav</t>
  </si>
  <si>
    <t>85 - 34</t>
  </si>
  <si>
    <t>13.</t>
  </si>
  <si>
    <t>14.</t>
  </si>
  <si>
    <t>15.</t>
  </si>
  <si>
    <t>Skokan Jaroslav</t>
  </si>
  <si>
    <t>418 - 26</t>
  </si>
  <si>
    <t>Špička Václav</t>
  </si>
  <si>
    <t>418 - 5</t>
  </si>
  <si>
    <t>Zýka Lukáš</t>
  </si>
  <si>
    <t>85 - 64</t>
  </si>
  <si>
    <t>Ráž Adam</t>
  </si>
  <si>
    <t>j</t>
  </si>
  <si>
    <t>85 - 67</t>
  </si>
  <si>
    <t>Tuček Miroslav</t>
  </si>
  <si>
    <t>a</t>
  </si>
  <si>
    <t>b</t>
  </si>
  <si>
    <t>Hanušová Ivana</t>
  </si>
  <si>
    <t>M.Hradiště</t>
  </si>
  <si>
    <t>335 - 1</t>
  </si>
  <si>
    <t>c</t>
  </si>
  <si>
    <t>Dvořák Tomáš</t>
  </si>
  <si>
    <t>74 - 52</t>
  </si>
  <si>
    <t>528 - 5</t>
  </si>
  <si>
    <t>Volešová Eliška</t>
  </si>
  <si>
    <t>86 - 31</t>
  </si>
  <si>
    <t>Hoblík Marek</t>
  </si>
  <si>
    <t>Rakovník</t>
  </si>
  <si>
    <t>268 - 97</t>
  </si>
  <si>
    <t>Nicek Filip</t>
  </si>
  <si>
    <t>528 - 8</t>
  </si>
  <si>
    <t>16.</t>
  </si>
  <si>
    <t>17.</t>
  </si>
  <si>
    <t>18.</t>
  </si>
  <si>
    <t>Bejček Milan</t>
  </si>
  <si>
    <t>479-5</t>
  </si>
  <si>
    <t>Hulán Ondřej</t>
  </si>
  <si>
    <t>44 - 117</t>
  </si>
  <si>
    <t>Jiránek Václav</t>
  </si>
  <si>
    <t>BVL</t>
  </si>
  <si>
    <t>50-1</t>
  </si>
  <si>
    <t>Malásek Miloslav</t>
  </si>
  <si>
    <t>74 - 147</t>
  </si>
  <si>
    <t>Tichý František</t>
  </si>
  <si>
    <t>85 - 17</t>
  </si>
  <si>
    <t>Holeček Vladimír</t>
  </si>
  <si>
    <t>44 - 5</t>
  </si>
  <si>
    <t>Gerlický Zdeněk</t>
  </si>
  <si>
    <t>418 - 14</t>
  </si>
  <si>
    <t>Adámková Nikola</t>
  </si>
  <si>
    <t>Pýcha Samuel</t>
  </si>
  <si>
    <t>418 - 52</t>
  </si>
  <si>
    <t>Král Ruda</t>
  </si>
  <si>
    <t xml:space="preserve">44 - 119 </t>
  </si>
  <si>
    <t>Krofián Kuba</t>
  </si>
  <si>
    <t>44 - 123</t>
  </si>
  <si>
    <t>Podroužek Michal</t>
  </si>
  <si>
    <t>44 - 114</t>
  </si>
  <si>
    <t>Čihák Jan</t>
  </si>
  <si>
    <t>222 - 36</t>
  </si>
  <si>
    <t>Kubeš Josef</t>
  </si>
  <si>
    <t>418 - 3</t>
  </si>
  <si>
    <t>Pátek Čeněk</t>
  </si>
  <si>
    <t>74 - 112</t>
  </si>
  <si>
    <t>Jiráský Jaroslav Ing.</t>
  </si>
  <si>
    <t>156 - 14</t>
  </si>
  <si>
    <t>Horký Alois</t>
  </si>
  <si>
    <t>418 - 8</t>
  </si>
  <si>
    <t>Andromeda</t>
  </si>
  <si>
    <t>Aurikel</t>
  </si>
  <si>
    <t>http://arnyun.rajce.idnes.cz/12.3.2011/</t>
  </si>
  <si>
    <t>V.Civín, V.Drncová, M.Vršata, A.Ungermanna, J.Kalina, J.Spálený</t>
  </si>
  <si>
    <t>Asistenti</t>
  </si>
  <si>
    <t>foto A.Ungermanna z 12.3.2011 si můžete otevřít na</t>
  </si>
  <si>
    <t>kategorie B1 - historické</t>
  </si>
  <si>
    <t>Vodička Jan</t>
  </si>
  <si>
    <t>74 - 45</t>
  </si>
  <si>
    <t>???</t>
  </si>
  <si>
    <t>Drnec Jaroslav Ing.</t>
  </si>
  <si>
    <t>215 -8</t>
  </si>
  <si>
    <t>Moberg</t>
  </si>
  <si>
    <t>Dražice</t>
  </si>
  <si>
    <t>Pecinovský David</t>
  </si>
  <si>
    <t>44 - 115</t>
  </si>
  <si>
    <t>Fišerová Kateřina</t>
  </si>
  <si>
    <t>494-20 ?</t>
  </si>
  <si>
    <t>Adamec Petr</t>
  </si>
  <si>
    <t>494-14</t>
  </si>
  <si>
    <t>216 - 71</t>
  </si>
  <si>
    <t>416 - 83</t>
  </si>
  <si>
    <t>14 - 501</t>
  </si>
  <si>
    <t xml:space="preserve">74 - </t>
  </si>
  <si>
    <t>216 - 67</t>
  </si>
  <si>
    <t xml:space="preserve">43 - </t>
  </si>
  <si>
    <t>216 - 72</t>
  </si>
  <si>
    <t>14 - 137</t>
  </si>
  <si>
    <t>216 - 65</t>
  </si>
  <si>
    <t>14 - 138</t>
  </si>
  <si>
    <t>494-15 ?</t>
  </si>
  <si>
    <t>418-54 ?</t>
  </si>
  <si>
    <t>Vosáhlo Vítek</t>
  </si>
  <si>
    <t>Neubauer Jakub</t>
  </si>
  <si>
    <t>Král Daniel</t>
  </si>
  <si>
    <t>Nácovský Adam</t>
  </si>
  <si>
    <t>44 -</t>
  </si>
  <si>
    <t>Bartoš Jan</t>
  </si>
  <si>
    <t>Volešová Ema</t>
  </si>
  <si>
    <t xml:space="preserve">528 - </t>
  </si>
  <si>
    <t>Štrejn Michal</t>
  </si>
  <si>
    <t>528 - 9</t>
  </si>
  <si>
    <t>19.</t>
  </si>
  <si>
    <t>20.</t>
  </si>
  <si>
    <t>21.</t>
  </si>
  <si>
    <t>22.</t>
  </si>
  <si>
    <t>Hoblík Jaromír</t>
  </si>
  <si>
    <t>268 - 24</t>
  </si>
  <si>
    <t>Schieferdecker Jiří</t>
  </si>
  <si>
    <t>418 - 53</t>
  </si>
  <si>
    <t>Kratký Vít</t>
  </si>
  <si>
    <t>445 - 8</t>
  </si>
  <si>
    <t>Kotas Pavel</t>
  </si>
  <si>
    <t>74 - 40</t>
  </si>
  <si>
    <t>Hojný Stanislav</t>
  </si>
  <si>
    <t>528 - 10</t>
  </si>
  <si>
    <t>soutěž šestého kola je veřejná, po které následuje vyhlášení výsledků 23. ročníku PI - ligy.</t>
  </si>
  <si>
    <t>Ing .P.Matura</t>
  </si>
  <si>
    <t>14 - 139</t>
  </si>
  <si>
    <t>14 - 140</t>
  </si>
  <si>
    <t>Xl - 59</t>
  </si>
  <si>
    <t>Fišera Miloslav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</si>
</sst>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[$-405]d\.\ mmmm\ yyyy"/>
    <numFmt numFmtId="169" formatCode="0.000"/>
  </numFmts>
  <fonts count="63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i/>
      <sz val="36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sz val="12"/>
      <color indexed="12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 CE"/>
      <family val="1"/>
    </font>
    <font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sz val="14"/>
      <name val="Times New Roman CE"/>
      <family val="0"/>
    </font>
    <font>
      <sz val="14"/>
      <color indexed="12"/>
      <name val="Times New Roman CE"/>
      <family val="0"/>
    </font>
    <font>
      <sz val="10"/>
      <color indexed="12"/>
      <name val="Times New Roman CE"/>
      <family val="1"/>
    </font>
    <font>
      <b/>
      <i/>
      <sz val="28"/>
      <color indexed="12"/>
      <name val="Times New Roman CE"/>
      <family val="1"/>
    </font>
    <font>
      <b/>
      <sz val="10"/>
      <color indexed="12"/>
      <name val="Times New Roman CE"/>
      <family val="1"/>
    </font>
    <font>
      <b/>
      <i/>
      <sz val="22"/>
      <name val="Times New Roman CE"/>
      <family val="1"/>
    </font>
    <font>
      <sz val="10"/>
      <color indexed="10"/>
      <name val="Times New Roman CE"/>
      <family val="1"/>
    </font>
    <font>
      <sz val="14"/>
      <name val="Arial"/>
      <family val="2"/>
    </font>
    <font>
      <u val="single"/>
      <sz val="14"/>
      <color indexed="12"/>
      <name val="Arial"/>
      <family val="2"/>
    </font>
    <font>
      <sz val="14"/>
      <color indexed="10"/>
      <name val="Arial"/>
      <family val="2"/>
    </font>
    <font>
      <sz val="14"/>
      <color indexed="12"/>
      <name val="Arial"/>
      <family val="2"/>
    </font>
    <font>
      <b/>
      <i/>
      <sz val="10"/>
      <color indexed="12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12"/>
      <name val="Times New Roman"/>
      <family val="1"/>
    </font>
    <font>
      <sz val="16"/>
      <name val="Arial"/>
      <family val="2"/>
    </font>
    <font>
      <sz val="10"/>
      <color indexed="14"/>
      <name val="Times New Roman CE"/>
      <family val="0"/>
    </font>
    <font>
      <sz val="14"/>
      <color indexed="14"/>
      <name val="Arial"/>
      <family val="2"/>
    </font>
    <font>
      <sz val="14"/>
      <color indexed="14"/>
      <name val="Times New Roman CE"/>
      <family val="0"/>
    </font>
    <font>
      <b/>
      <i/>
      <sz val="24"/>
      <name val="Times New Roman CE"/>
      <family val="1"/>
    </font>
    <font>
      <sz val="24"/>
      <name val="Times New Roman CE"/>
      <family val="1"/>
    </font>
    <font>
      <sz val="24"/>
      <color indexed="12"/>
      <name val="Times New Roman CE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i/>
      <sz val="28"/>
      <color indexed="14"/>
      <name val="Times New Roman CE"/>
      <family val="1"/>
    </font>
    <font>
      <b/>
      <sz val="10"/>
      <color indexed="14"/>
      <name val="Times New Roman CE"/>
      <family val="1"/>
    </font>
    <font>
      <sz val="28"/>
      <color indexed="14"/>
      <name val="Times New Roman CE"/>
      <family val="0"/>
    </font>
    <font>
      <sz val="24"/>
      <color indexed="14"/>
      <name val="Times New Roman CE"/>
      <family val="1"/>
    </font>
    <font>
      <i/>
      <sz val="8"/>
      <color indexed="14"/>
      <name val="Times New Roman CE"/>
      <family val="1"/>
    </font>
    <font>
      <b/>
      <i/>
      <sz val="10"/>
      <color indexed="14"/>
      <name val="Times New Roman CE"/>
      <family val="1"/>
    </font>
    <font>
      <sz val="8"/>
      <color indexed="14"/>
      <name val="Times New Roman CE"/>
      <family val="0"/>
    </font>
    <font>
      <sz val="10"/>
      <color indexed="14"/>
      <name val="Times New Roman"/>
      <family val="1"/>
    </font>
    <font>
      <b/>
      <sz val="11"/>
      <color indexed="14"/>
      <name val="Times New Roman"/>
      <family val="1"/>
    </font>
    <font>
      <b/>
      <sz val="10"/>
      <color indexed="10"/>
      <name val="Times New Roman CE"/>
      <family val="1"/>
    </font>
    <font>
      <b/>
      <sz val="24"/>
      <name val="Times New Roman CE"/>
      <family val="1"/>
    </font>
    <font>
      <b/>
      <sz val="14"/>
      <name val="Times New Roman CE"/>
      <family val="0"/>
    </font>
    <font>
      <b/>
      <sz val="14"/>
      <name val="Arial"/>
      <family val="2"/>
    </font>
    <font>
      <sz val="10"/>
      <color indexed="14"/>
      <name val="Arial"/>
      <family val="2"/>
    </font>
    <font>
      <b/>
      <i/>
      <sz val="24"/>
      <color indexed="12"/>
      <name val="Times New Roman CE"/>
      <family val="1"/>
    </font>
    <font>
      <u val="single"/>
      <sz val="12"/>
      <color indexed="12"/>
      <name val="Arial"/>
      <family val="2"/>
    </font>
    <font>
      <sz val="12"/>
      <name val="Arial"/>
      <family val="2"/>
    </font>
    <font>
      <u val="single"/>
      <sz val="14"/>
      <color indexed="12"/>
      <name val="Times New Roman CE"/>
      <family val="0"/>
    </font>
    <font>
      <sz val="11"/>
      <name val="Times New Roman"/>
      <family val="1"/>
    </font>
    <font>
      <sz val="11"/>
      <color indexed="10"/>
      <name val="Times New Roman CE"/>
      <family val="1"/>
    </font>
    <font>
      <b/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20" applyFont="1">
      <alignment/>
      <protection/>
    </xf>
    <xf numFmtId="0" fontId="11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4" fillId="0" borderId="0" xfId="17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horizontal="left"/>
    </xf>
    <xf numFmtId="0" fontId="11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1" fillId="0" borderId="0" xfId="0" applyFont="1" applyAlignment="1">
      <alignment/>
    </xf>
    <xf numFmtId="0" fontId="33" fillId="0" borderId="0" xfId="0" applyFont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left"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4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67" fontId="34" fillId="0" borderId="0" xfId="0" applyNumberFormat="1" applyFont="1" applyAlignment="1">
      <alignment/>
    </xf>
    <xf numFmtId="0" fontId="46" fillId="0" borderId="0" xfId="0" applyFont="1" applyAlignment="1">
      <alignment/>
    </xf>
    <xf numFmtId="0" fontId="34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0" xfId="20" applyFont="1">
      <alignment/>
      <protection/>
    </xf>
    <xf numFmtId="0" fontId="50" fillId="0" borderId="0" xfId="0" applyFont="1" applyAlignment="1">
      <alignment/>
    </xf>
    <xf numFmtId="0" fontId="34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4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" fontId="34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67" fontId="34" fillId="0" borderId="0" xfId="0" applyNumberFormat="1" applyFont="1" applyAlignment="1">
      <alignment horizontal="center"/>
    </xf>
    <xf numFmtId="0" fontId="55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167" fontId="0" fillId="0" borderId="0" xfId="0" applyNumberFormat="1" applyFont="1" applyAlignment="1">
      <alignment/>
    </xf>
    <xf numFmtId="0" fontId="56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Alignment="1">
      <alignment horizontal="left"/>
    </xf>
    <xf numFmtId="0" fontId="2" fillId="0" borderId="0" xfId="0" applyFont="1" applyAlignment="1">
      <alignment/>
    </xf>
    <xf numFmtId="0" fontId="57" fillId="0" borderId="0" xfId="17" applyFont="1" applyAlignment="1">
      <alignment horizontal="center"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left"/>
    </xf>
    <xf numFmtId="0" fontId="59" fillId="0" borderId="0" xfId="17" applyFont="1" applyAlignment="1">
      <alignment horizontal="center"/>
    </xf>
    <xf numFmtId="0" fontId="0" fillId="0" borderId="0" xfId="20" applyFont="1">
      <alignment/>
      <protection/>
    </xf>
    <xf numFmtId="0" fontId="13" fillId="0" borderId="0" xfId="0" applyFont="1" applyFill="1" applyAlignment="1">
      <alignment horizontal="left"/>
    </xf>
    <xf numFmtId="0" fontId="60" fillId="0" borderId="0" xfId="0" applyFont="1" applyFill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0" fillId="0" borderId="0" xfId="20" applyFont="1">
      <alignment/>
      <protection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266700</xdr:colOff>
      <xdr:row>168</xdr:row>
      <xdr:rowOff>76200</xdr:rowOff>
    </xdr:from>
    <xdr:to>
      <xdr:col>17</xdr:col>
      <xdr:colOff>47625</xdr:colOff>
      <xdr:row>171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29517975"/>
          <a:ext cx="1000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657225</xdr:colOff>
      <xdr:row>3</xdr:row>
      <xdr:rowOff>9525</xdr:rowOff>
    </xdr:to>
    <xdr:pic>
      <xdr:nvPicPr>
        <xdr:cNvPr id="2" name="Picture 7"/>
        <xdr:cNvPicPr preferRelativeResize="1">
          <a:picLocks noChangeAspect="0"/>
        </xdr:cNvPicPr>
      </xdr:nvPicPr>
      <xdr:blipFill>
        <a:blip r:embed="rId2"/>
        <a:srcRect t="13240"/>
        <a:stretch>
          <a:fillRect/>
        </a:stretch>
      </xdr:blipFill>
      <xdr:spPr>
        <a:xfrm>
          <a:off x="276225" y="0"/>
          <a:ext cx="647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noniacup.estranky.cz/" TargetMode="External" /><Relationship Id="rId2" Type="http://schemas.openxmlformats.org/officeDocument/2006/relationships/hyperlink" Target="http://arnyun.rajce.idnes.cz/12.3.2011/" TargetMode="External" /><Relationship Id="rId3" Type="http://schemas.openxmlformats.org/officeDocument/2006/relationships/oleObject" Target="../embeddings/oleObject_0_0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224"/>
  <sheetViews>
    <sheetView tabSelected="1" workbookViewId="0" topLeftCell="A3">
      <selection activeCell="U26" sqref="U26"/>
    </sheetView>
  </sheetViews>
  <sheetFormatPr defaultColWidth="9.00390625" defaultRowHeight="12.75"/>
  <cols>
    <col min="1" max="1" width="3.50390625" style="0" customWidth="1"/>
    <col min="2" max="2" width="18.625" style="0" customWidth="1"/>
    <col min="3" max="3" width="3.125" style="26" customWidth="1"/>
    <col min="4" max="4" width="10.375" style="0" customWidth="1"/>
    <col min="5" max="5" width="8.125" style="0" customWidth="1"/>
    <col min="6" max="13" width="3.875" style="0" customWidth="1"/>
    <col min="14" max="14" width="4.00390625" style="0" customWidth="1"/>
    <col min="15" max="15" width="3.50390625" style="0" customWidth="1"/>
    <col min="16" max="16" width="5.375" style="76" customWidth="1"/>
    <col min="17" max="17" width="7.125" style="73" customWidth="1"/>
    <col min="18" max="18" width="5.50390625" style="52" customWidth="1"/>
    <col min="19" max="19" width="3.875" style="52" customWidth="1"/>
    <col min="20" max="20" width="4.875" style="26" customWidth="1"/>
    <col min="21" max="21" width="15.125" style="26" customWidth="1"/>
    <col min="22" max="22" width="5.375" style="26" customWidth="1"/>
    <col min="23" max="23" width="9.375" style="26" customWidth="1"/>
  </cols>
  <sheetData>
    <row r="1" ht="12.75"/>
    <row r="2" spans="4:7" ht="12.75">
      <c r="D2" s="5" t="s">
        <v>42</v>
      </c>
      <c r="G2" s="5" t="s">
        <v>41</v>
      </c>
    </row>
    <row r="3" spans="1:23" s="1" customFormat="1" ht="32.25" customHeight="1">
      <c r="A3" s="4"/>
      <c r="C3" s="27"/>
      <c r="G3" s="3"/>
      <c r="H3" s="30" t="s">
        <v>140</v>
      </c>
      <c r="Q3" s="83"/>
      <c r="R3" s="64"/>
      <c r="S3" s="62"/>
      <c r="T3" s="27"/>
      <c r="U3" s="27"/>
      <c r="V3" s="27"/>
      <c r="W3" s="27"/>
    </row>
    <row r="4" spans="2:19" s="5" customFormat="1" ht="15" customHeight="1">
      <c r="B4" s="5" t="s">
        <v>1</v>
      </c>
      <c r="C4" s="25"/>
      <c r="D4" s="5" t="s">
        <v>292</v>
      </c>
      <c r="P4" s="6"/>
      <c r="Q4" s="84"/>
      <c r="R4" s="52"/>
      <c r="S4" s="61"/>
    </row>
    <row r="5" spans="2:19" s="5" customFormat="1" ht="15" customHeight="1">
      <c r="B5" s="5" t="s">
        <v>38</v>
      </c>
      <c r="C5" s="25"/>
      <c r="D5" s="5" t="s">
        <v>66</v>
      </c>
      <c r="P5" s="6"/>
      <c r="Q5" s="84"/>
      <c r="R5" s="52"/>
      <c r="S5" s="61"/>
    </row>
    <row r="6" spans="2:19" s="5" customFormat="1" ht="15" customHeight="1">
      <c r="B6" s="5" t="s">
        <v>239</v>
      </c>
      <c r="C6" s="25"/>
      <c r="D6" s="5" t="s">
        <v>238</v>
      </c>
      <c r="P6" s="6"/>
      <c r="Q6" s="84"/>
      <c r="R6" s="52"/>
      <c r="S6" s="61"/>
    </row>
    <row r="7" spans="2:19" s="5" customFormat="1" ht="15" customHeight="1">
      <c r="B7" s="5" t="s">
        <v>2</v>
      </c>
      <c r="C7" s="25"/>
      <c r="D7" s="5" t="s">
        <v>37</v>
      </c>
      <c r="P7" s="6"/>
      <c r="Q7" s="84"/>
      <c r="R7" s="52"/>
      <c r="S7" s="61"/>
    </row>
    <row r="8" spans="2:19" s="5" customFormat="1" ht="15" customHeight="1">
      <c r="B8" s="5" t="s">
        <v>4</v>
      </c>
      <c r="C8" s="25"/>
      <c r="D8" s="33" t="s">
        <v>145</v>
      </c>
      <c r="H8" s="105"/>
      <c r="K8" s="105"/>
      <c r="P8" s="6"/>
      <c r="Q8" s="84"/>
      <c r="R8" s="52"/>
      <c r="S8" s="61"/>
    </row>
    <row r="9" spans="2:21" s="5" customFormat="1" ht="15" customHeight="1">
      <c r="B9" s="5" t="s">
        <v>3</v>
      </c>
      <c r="C9" s="25"/>
      <c r="D9" s="13">
        <v>40614</v>
      </c>
      <c r="P9" s="6"/>
      <c r="Q9" s="84"/>
      <c r="R9" s="52"/>
      <c r="S9" s="61"/>
      <c r="U9" s="13"/>
    </row>
    <row r="10" spans="2:24" s="5" customFormat="1" ht="15" customHeight="1">
      <c r="B10" s="5" t="s">
        <v>5</v>
      </c>
      <c r="C10" s="25"/>
      <c r="D10" s="5" t="s">
        <v>141</v>
      </c>
      <c r="P10" s="6"/>
      <c r="Q10" s="84"/>
      <c r="R10" s="52"/>
      <c r="S10" s="71"/>
      <c r="T10" s="31"/>
      <c r="V10" s="14"/>
      <c r="W10" s="14"/>
      <c r="X10" s="14"/>
    </row>
    <row r="11" spans="1:29" ht="15.75" customHeight="1">
      <c r="A11" s="7"/>
      <c r="B11" s="42" t="s">
        <v>30</v>
      </c>
      <c r="D11" s="32" t="s">
        <v>142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35"/>
      <c r="V11" s="14"/>
      <c r="W11" s="14"/>
      <c r="X11" s="14"/>
      <c r="Y11" s="14"/>
      <c r="Z11" s="14"/>
      <c r="AA11" s="14"/>
      <c r="AB11" s="14"/>
      <c r="AC11" s="14"/>
    </row>
    <row r="12" spans="2:29" ht="14.25">
      <c r="B12" s="26"/>
      <c r="D12" s="25" t="s">
        <v>143</v>
      </c>
      <c r="E12" s="44"/>
      <c r="F12" s="25"/>
      <c r="G12" s="25"/>
      <c r="H12" s="25"/>
      <c r="I12" s="25"/>
      <c r="J12" s="25"/>
      <c r="K12" s="25"/>
      <c r="L12" s="25"/>
      <c r="M12" s="25"/>
      <c r="N12" s="26"/>
      <c r="O12" s="26"/>
      <c r="P12" s="35"/>
      <c r="S12" s="72"/>
      <c r="V12" s="18"/>
      <c r="W12" s="5"/>
      <c r="X12" s="5"/>
      <c r="Y12" s="14"/>
      <c r="Z12" s="14"/>
      <c r="AA12" s="14"/>
      <c r="AB12" s="14"/>
      <c r="AC12" s="14"/>
    </row>
    <row r="13" spans="2:29" ht="12.75">
      <c r="B13" s="106"/>
      <c r="D13" s="25" t="s">
        <v>144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34"/>
      <c r="P13" s="77"/>
      <c r="Y13" s="5"/>
      <c r="Z13" s="5"/>
      <c r="AA13" s="5"/>
      <c r="AB13" s="5"/>
      <c r="AC13" s="5"/>
    </row>
    <row r="14" spans="1:22" s="56" customFormat="1" ht="28.5" customHeight="1">
      <c r="A14" s="55" t="s">
        <v>0</v>
      </c>
      <c r="B14" s="55" t="s">
        <v>6</v>
      </c>
      <c r="C14" s="89"/>
      <c r="E14" s="57"/>
      <c r="P14" s="78"/>
      <c r="Q14" s="84"/>
      <c r="R14" s="65"/>
      <c r="S14" s="65"/>
      <c r="V14" s="58"/>
    </row>
    <row r="15" spans="4:23" ht="11.25" customHeight="1">
      <c r="D15" s="19"/>
      <c r="E15" s="22"/>
      <c r="F15" s="19"/>
      <c r="G15" s="19"/>
      <c r="H15" s="19"/>
      <c r="I15" s="19"/>
      <c r="J15" s="19"/>
      <c r="Q15" s="73" t="s">
        <v>126</v>
      </c>
      <c r="R15" s="70" t="s">
        <v>57</v>
      </c>
      <c r="S15" s="73"/>
      <c r="T15" s="12"/>
      <c r="U15" s="12"/>
      <c r="W15" s="5"/>
    </row>
    <row r="16" spans="2:22" s="5" customFormat="1" ht="13.5" customHeight="1">
      <c r="B16" s="6" t="s">
        <v>17</v>
      </c>
      <c r="C16" s="29"/>
      <c r="P16" s="6"/>
      <c r="Q16" s="84"/>
      <c r="R16" s="52"/>
      <c r="S16" s="73"/>
      <c r="T16" s="12"/>
      <c r="U16" s="12"/>
      <c r="V16" s="25"/>
    </row>
    <row r="17" spans="1:35" s="5" customFormat="1" ht="13.5" customHeight="1">
      <c r="A17" s="5" t="s">
        <v>8</v>
      </c>
      <c r="B17" s="107" t="s">
        <v>184</v>
      </c>
      <c r="C17" s="26"/>
      <c r="D17" s="5" t="s">
        <v>185</v>
      </c>
      <c r="E17" s="18" t="s">
        <v>186</v>
      </c>
      <c r="F17" s="5">
        <v>60</v>
      </c>
      <c r="H17" s="5">
        <v>60</v>
      </c>
      <c r="J17" s="5">
        <v>60</v>
      </c>
      <c r="L17" s="5">
        <v>60</v>
      </c>
      <c r="N17" s="5">
        <v>60</v>
      </c>
      <c r="P17" s="6">
        <f>SUM(F17:O17)</f>
        <v>300</v>
      </c>
      <c r="Q17" s="84" t="s">
        <v>182</v>
      </c>
      <c r="R17" s="52">
        <v>30</v>
      </c>
      <c r="S17" s="74"/>
      <c r="T17" s="11"/>
      <c r="V17" s="61"/>
      <c r="AA17" s="5">
        <v>59</v>
      </c>
      <c r="AC17" s="5">
        <v>120</v>
      </c>
      <c r="AE17" s="5">
        <v>120</v>
      </c>
      <c r="AG17" s="5">
        <v>72</v>
      </c>
      <c r="AI17" s="6">
        <f>SUM(Y17:AH17)</f>
        <v>371</v>
      </c>
    </row>
    <row r="18" spans="1:23" s="5" customFormat="1" ht="13.5" customHeight="1">
      <c r="A18" s="5" t="s">
        <v>9</v>
      </c>
      <c r="B18" s="107" t="s">
        <v>79</v>
      </c>
      <c r="C18" s="25"/>
      <c r="D18" s="5" t="s">
        <v>53</v>
      </c>
      <c r="E18" s="5" t="s">
        <v>80</v>
      </c>
      <c r="F18" s="104">
        <v>60</v>
      </c>
      <c r="G18" s="104"/>
      <c r="H18" s="104">
        <v>60</v>
      </c>
      <c r="I18" s="104"/>
      <c r="J18" s="104">
        <v>60</v>
      </c>
      <c r="K18" s="104"/>
      <c r="L18" s="104">
        <v>60</v>
      </c>
      <c r="M18" s="43"/>
      <c r="N18" s="5">
        <v>60</v>
      </c>
      <c r="O18" s="43"/>
      <c r="P18" s="6">
        <f>SUM(F18:O18)</f>
        <v>300</v>
      </c>
      <c r="Q18" s="84" t="s">
        <v>183</v>
      </c>
      <c r="R18" s="52">
        <v>25</v>
      </c>
      <c r="S18" s="73"/>
      <c r="T18" s="16"/>
      <c r="U18" s="43"/>
      <c r="V18" s="33"/>
      <c r="W18" s="35"/>
    </row>
    <row r="19" spans="1:23" s="5" customFormat="1" ht="13.5" customHeight="1">
      <c r="A19" s="5" t="s">
        <v>11</v>
      </c>
      <c r="B19" s="107" t="s">
        <v>118</v>
      </c>
      <c r="C19" s="25"/>
      <c r="D19" s="5" t="s">
        <v>119</v>
      </c>
      <c r="E19" s="5" t="s">
        <v>120</v>
      </c>
      <c r="F19" s="5">
        <v>60</v>
      </c>
      <c r="H19" s="5">
        <v>60</v>
      </c>
      <c r="J19" s="5">
        <v>60</v>
      </c>
      <c r="L19" s="5">
        <v>60</v>
      </c>
      <c r="N19" s="5">
        <v>60</v>
      </c>
      <c r="P19" s="6">
        <f>SUM(F19:O19)</f>
        <v>300</v>
      </c>
      <c r="Q19" s="84" t="s">
        <v>187</v>
      </c>
      <c r="R19" s="52">
        <v>21</v>
      </c>
      <c r="S19" s="75"/>
      <c r="U19" s="45"/>
      <c r="V19" s="33"/>
      <c r="W19" s="35"/>
    </row>
    <row r="20" spans="1:23" s="5" customFormat="1" ht="13.5" customHeight="1">
      <c r="A20" s="5" t="s">
        <v>12</v>
      </c>
      <c r="B20" s="43" t="s">
        <v>52</v>
      </c>
      <c r="C20" s="25"/>
      <c r="D20" s="5" t="s">
        <v>53</v>
      </c>
      <c r="E20" s="5" t="s">
        <v>54</v>
      </c>
      <c r="F20" s="5">
        <v>60</v>
      </c>
      <c r="H20" s="5">
        <v>59</v>
      </c>
      <c r="J20" s="5">
        <v>60</v>
      </c>
      <c r="L20" s="5">
        <v>60</v>
      </c>
      <c r="N20" s="5">
        <v>60</v>
      </c>
      <c r="P20" s="6">
        <f aca="true" t="shared" si="0" ref="P17:P34">SUM(F20:O20)</f>
        <v>299</v>
      </c>
      <c r="Q20" s="84"/>
      <c r="R20" s="52">
        <v>18</v>
      </c>
      <c r="S20" s="75"/>
      <c r="U20" s="45"/>
      <c r="V20" s="33"/>
      <c r="W20" s="35"/>
    </row>
    <row r="21" spans="1:23" s="5" customFormat="1" ht="13.5" customHeight="1">
      <c r="A21" s="5" t="s">
        <v>13</v>
      </c>
      <c r="B21" s="43" t="s">
        <v>117</v>
      </c>
      <c r="C21" s="25" t="s">
        <v>29</v>
      </c>
      <c r="D21" s="5" t="s">
        <v>60</v>
      </c>
      <c r="E21" s="5" t="s">
        <v>61</v>
      </c>
      <c r="F21" s="104">
        <v>54</v>
      </c>
      <c r="G21" s="104"/>
      <c r="H21" s="104">
        <v>60</v>
      </c>
      <c r="I21" s="104"/>
      <c r="J21" s="104">
        <v>60</v>
      </c>
      <c r="K21" s="104"/>
      <c r="L21" s="104">
        <v>60</v>
      </c>
      <c r="M21" s="43"/>
      <c r="N21" s="5">
        <v>60</v>
      </c>
      <c r="O21" s="43"/>
      <c r="P21" s="6">
        <f t="shared" si="0"/>
        <v>294</v>
      </c>
      <c r="Q21" s="84"/>
      <c r="R21" s="52">
        <v>16</v>
      </c>
      <c r="S21" s="61"/>
      <c r="W21" s="35"/>
    </row>
    <row r="22" spans="1:23" s="5" customFormat="1" ht="13.5" customHeight="1">
      <c r="A22" s="5" t="s">
        <v>10</v>
      </c>
      <c r="B22" s="43" t="s">
        <v>67</v>
      </c>
      <c r="C22" s="25"/>
      <c r="D22" s="5" t="s">
        <v>53</v>
      </c>
      <c r="E22" s="5" t="s">
        <v>68</v>
      </c>
      <c r="F22" s="5">
        <v>57</v>
      </c>
      <c r="H22" s="5">
        <v>60</v>
      </c>
      <c r="J22" s="5">
        <v>60</v>
      </c>
      <c r="L22" s="104">
        <v>54</v>
      </c>
      <c r="N22" s="5">
        <v>60</v>
      </c>
      <c r="P22" s="6">
        <f t="shared" si="0"/>
        <v>291</v>
      </c>
      <c r="Q22" s="84"/>
      <c r="R22" s="52">
        <v>15</v>
      </c>
      <c r="S22" s="61"/>
      <c r="W22" s="35"/>
    </row>
    <row r="23" spans="1:23" s="5" customFormat="1" ht="13.5" customHeight="1">
      <c r="A23" s="5" t="s">
        <v>14</v>
      </c>
      <c r="B23" s="5" t="s">
        <v>157</v>
      </c>
      <c r="C23" s="25" t="s">
        <v>27</v>
      </c>
      <c r="D23" s="5" t="s">
        <v>53</v>
      </c>
      <c r="E23" s="5" t="s">
        <v>158</v>
      </c>
      <c r="F23" s="5">
        <v>60</v>
      </c>
      <c r="H23" s="5">
        <v>59</v>
      </c>
      <c r="J23" s="5">
        <v>51</v>
      </c>
      <c r="L23" s="5">
        <v>60</v>
      </c>
      <c r="N23" s="5">
        <v>60</v>
      </c>
      <c r="P23" s="6">
        <f t="shared" si="0"/>
        <v>290</v>
      </c>
      <c r="Q23" s="85"/>
      <c r="R23" s="52">
        <v>14</v>
      </c>
      <c r="S23" s="61"/>
      <c r="U23" s="34"/>
      <c r="W23" s="35"/>
    </row>
    <row r="24" spans="1:23" s="5" customFormat="1" ht="13.5" customHeight="1">
      <c r="A24" s="5" t="s">
        <v>15</v>
      </c>
      <c r="B24" s="43" t="s">
        <v>28</v>
      </c>
      <c r="C24" s="25" t="s">
        <v>29</v>
      </c>
      <c r="D24" s="5" t="s">
        <v>25</v>
      </c>
      <c r="E24" s="5" t="s">
        <v>26</v>
      </c>
      <c r="F24" s="5">
        <v>60</v>
      </c>
      <c r="H24" s="5">
        <v>60</v>
      </c>
      <c r="J24" s="5">
        <v>49</v>
      </c>
      <c r="L24" s="5">
        <v>60</v>
      </c>
      <c r="N24" s="5">
        <v>60</v>
      </c>
      <c r="P24" s="6">
        <f t="shared" si="0"/>
        <v>289</v>
      </c>
      <c r="Q24" s="73"/>
      <c r="R24" s="52">
        <v>13</v>
      </c>
      <c r="S24" s="52"/>
      <c r="W24" s="35"/>
    </row>
    <row r="25" spans="1:23" s="5" customFormat="1" ht="13.5" customHeight="1">
      <c r="A25" s="5" t="s">
        <v>81</v>
      </c>
      <c r="B25" s="5" t="s">
        <v>188</v>
      </c>
      <c r="C25" s="26" t="s">
        <v>24</v>
      </c>
      <c r="D25" s="5" t="s">
        <v>7</v>
      </c>
      <c r="E25" s="43" t="s">
        <v>189</v>
      </c>
      <c r="F25" s="104">
        <v>55</v>
      </c>
      <c r="G25" s="104"/>
      <c r="H25" s="104">
        <v>60</v>
      </c>
      <c r="I25" s="104"/>
      <c r="J25" s="104">
        <v>50</v>
      </c>
      <c r="K25" s="104"/>
      <c r="L25" s="104">
        <v>58</v>
      </c>
      <c r="M25" s="43"/>
      <c r="N25" s="5">
        <v>60</v>
      </c>
      <c r="O25" s="43"/>
      <c r="P25" s="6">
        <f t="shared" si="0"/>
        <v>283</v>
      </c>
      <c r="Q25" s="84"/>
      <c r="R25" s="52">
        <v>12</v>
      </c>
      <c r="S25" s="61"/>
      <c r="W25" s="35"/>
    </row>
    <row r="26" spans="1:23" s="5" customFormat="1" ht="13.5" customHeight="1">
      <c r="A26" s="5" t="s">
        <v>16</v>
      </c>
      <c r="B26" s="43" t="s">
        <v>49</v>
      </c>
      <c r="C26" s="25" t="s">
        <v>27</v>
      </c>
      <c r="D26" s="5" t="s">
        <v>44</v>
      </c>
      <c r="E26" s="18" t="s">
        <v>50</v>
      </c>
      <c r="F26" s="5">
        <v>60</v>
      </c>
      <c r="H26" s="5">
        <v>60</v>
      </c>
      <c r="J26" s="5">
        <v>40</v>
      </c>
      <c r="L26" s="5">
        <v>60</v>
      </c>
      <c r="N26" s="5">
        <v>60</v>
      </c>
      <c r="P26" s="6">
        <f t="shared" si="0"/>
        <v>280</v>
      </c>
      <c r="Q26" s="84"/>
      <c r="R26" s="52">
        <v>11</v>
      </c>
      <c r="S26" s="61"/>
      <c r="W26" s="35"/>
    </row>
    <row r="27" spans="1:23" s="5" customFormat="1" ht="13.5" customHeight="1">
      <c r="A27" s="5" t="s">
        <v>43</v>
      </c>
      <c r="B27" s="43" t="s">
        <v>159</v>
      </c>
      <c r="C27" s="26"/>
      <c r="D27" s="5" t="s">
        <v>119</v>
      </c>
      <c r="E27" s="5" t="s">
        <v>160</v>
      </c>
      <c r="F27" s="5">
        <v>60</v>
      </c>
      <c r="H27" s="5">
        <v>60</v>
      </c>
      <c r="J27" s="5">
        <v>60</v>
      </c>
      <c r="L27" s="5">
        <v>60</v>
      </c>
      <c r="N27" s="5">
        <v>36</v>
      </c>
      <c r="P27" s="6">
        <f t="shared" si="0"/>
        <v>276</v>
      </c>
      <c r="Q27" s="84"/>
      <c r="R27" s="52">
        <v>10</v>
      </c>
      <c r="S27" s="61"/>
      <c r="W27" s="35"/>
    </row>
    <row r="28" spans="1:23" s="5" customFormat="1" ht="13.5" customHeight="1">
      <c r="A28" s="5" t="s">
        <v>82</v>
      </c>
      <c r="B28" s="104" t="s">
        <v>191</v>
      </c>
      <c r="C28" s="25" t="s">
        <v>27</v>
      </c>
      <c r="D28" s="104" t="s">
        <v>123</v>
      </c>
      <c r="E28" s="43" t="s">
        <v>190</v>
      </c>
      <c r="F28" s="104">
        <v>60</v>
      </c>
      <c r="G28" s="104"/>
      <c r="H28" s="104">
        <v>25</v>
      </c>
      <c r="I28" s="104"/>
      <c r="J28" s="104">
        <v>47</v>
      </c>
      <c r="K28" s="104"/>
      <c r="L28" s="104">
        <v>56</v>
      </c>
      <c r="M28" s="104"/>
      <c r="N28" s="5">
        <v>60</v>
      </c>
      <c r="O28" s="43"/>
      <c r="P28" s="6">
        <f t="shared" si="0"/>
        <v>248</v>
      </c>
      <c r="Q28" s="84"/>
      <c r="R28" s="52">
        <v>9</v>
      </c>
      <c r="S28" s="61"/>
      <c r="W28" s="35"/>
    </row>
    <row r="29" spans="1:23" s="5" customFormat="1" ht="13.5" customHeight="1">
      <c r="A29" s="5" t="s">
        <v>169</v>
      </c>
      <c r="B29" s="34" t="s">
        <v>251</v>
      </c>
      <c r="C29" s="26" t="s">
        <v>24</v>
      </c>
      <c r="D29" s="5" t="s">
        <v>123</v>
      </c>
      <c r="E29" s="5" t="s">
        <v>151</v>
      </c>
      <c r="F29" s="5">
        <v>60</v>
      </c>
      <c r="H29" s="5">
        <v>33</v>
      </c>
      <c r="J29" s="5">
        <v>50</v>
      </c>
      <c r="L29" s="5">
        <v>43</v>
      </c>
      <c r="N29" s="5">
        <v>60</v>
      </c>
      <c r="P29" s="6">
        <f t="shared" si="0"/>
        <v>246</v>
      </c>
      <c r="Q29" s="84"/>
      <c r="R29" s="52">
        <v>8</v>
      </c>
      <c r="S29" s="61"/>
      <c r="W29" s="35"/>
    </row>
    <row r="30" spans="1:23" s="5" customFormat="1" ht="13.5" customHeight="1">
      <c r="A30" s="5" t="s">
        <v>170</v>
      </c>
      <c r="B30" s="43" t="s">
        <v>181</v>
      </c>
      <c r="C30" s="26" t="s">
        <v>179</v>
      </c>
      <c r="D30" s="5" t="s">
        <v>119</v>
      </c>
      <c r="E30" s="5" t="s">
        <v>192</v>
      </c>
      <c r="F30" s="5">
        <v>24</v>
      </c>
      <c r="H30" s="5">
        <v>48</v>
      </c>
      <c r="J30" s="5">
        <v>52</v>
      </c>
      <c r="L30" s="5">
        <v>60</v>
      </c>
      <c r="N30" s="5">
        <v>23</v>
      </c>
      <c r="P30" s="6">
        <f t="shared" si="0"/>
        <v>207</v>
      </c>
      <c r="Q30" s="84"/>
      <c r="R30" s="52">
        <v>7</v>
      </c>
      <c r="S30" s="61"/>
      <c r="W30" s="35"/>
    </row>
    <row r="31" spans="1:23" s="5" customFormat="1" ht="13.5" customHeight="1">
      <c r="A31" s="5" t="s">
        <v>171</v>
      </c>
      <c r="B31" s="5" t="s">
        <v>193</v>
      </c>
      <c r="C31" s="26" t="s">
        <v>24</v>
      </c>
      <c r="D31" s="5" t="s">
        <v>194</v>
      </c>
      <c r="E31" s="5" t="s">
        <v>195</v>
      </c>
      <c r="F31" s="5">
        <v>29</v>
      </c>
      <c r="H31" s="5">
        <v>24</v>
      </c>
      <c r="J31" s="5">
        <v>60</v>
      </c>
      <c r="L31" s="5">
        <v>40</v>
      </c>
      <c r="N31" s="5">
        <v>19</v>
      </c>
      <c r="P31" s="6">
        <f t="shared" si="0"/>
        <v>172</v>
      </c>
      <c r="Q31" s="84"/>
      <c r="R31" s="52">
        <v>6</v>
      </c>
      <c r="S31" s="61"/>
      <c r="W31" s="35"/>
    </row>
    <row r="32" spans="1:23" s="5" customFormat="1" ht="13.5" customHeight="1">
      <c r="A32" s="5" t="s">
        <v>198</v>
      </c>
      <c r="B32" s="104" t="s">
        <v>121</v>
      </c>
      <c r="C32" s="25" t="s">
        <v>27</v>
      </c>
      <c r="D32" s="104" t="s">
        <v>123</v>
      </c>
      <c r="E32" s="43" t="s">
        <v>122</v>
      </c>
      <c r="F32" s="104">
        <v>13</v>
      </c>
      <c r="G32" s="104"/>
      <c r="H32" s="104">
        <v>30</v>
      </c>
      <c r="I32" s="104"/>
      <c r="J32" s="104">
        <v>20</v>
      </c>
      <c r="K32" s="104"/>
      <c r="L32" s="104">
        <v>60</v>
      </c>
      <c r="M32" s="104"/>
      <c r="N32" s="5">
        <v>22</v>
      </c>
      <c r="O32" s="43"/>
      <c r="P32" s="6">
        <f t="shared" si="0"/>
        <v>145</v>
      </c>
      <c r="Q32" s="84"/>
      <c r="R32" s="52">
        <v>5</v>
      </c>
      <c r="S32" s="61"/>
      <c r="W32" s="35"/>
    </row>
    <row r="33" spans="1:23" s="5" customFormat="1" ht="13.5" customHeight="1">
      <c r="A33" s="5" t="s">
        <v>199</v>
      </c>
      <c r="B33" s="5" t="s">
        <v>124</v>
      </c>
      <c r="C33" s="25" t="s">
        <v>27</v>
      </c>
      <c r="D33" s="5" t="s">
        <v>123</v>
      </c>
      <c r="E33" s="5" t="s">
        <v>125</v>
      </c>
      <c r="F33" s="5">
        <v>18</v>
      </c>
      <c r="H33" s="5">
        <v>32</v>
      </c>
      <c r="J33" s="5">
        <v>13</v>
      </c>
      <c r="L33" s="5">
        <v>27</v>
      </c>
      <c r="N33" s="5">
        <v>14</v>
      </c>
      <c r="P33" s="6">
        <f t="shared" si="0"/>
        <v>104</v>
      </c>
      <c r="Q33" s="84"/>
      <c r="R33" s="52">
        <v>4</v>
      </c>
      <c r="S33" s="61"/>
      <c r="W33" s="35"/>
    </row>
    <row r="34" spans="1:23" s="5" customFormat="1" ht="13.5" customHeight="1">
      <c r="A34" s="5" t="s">
        <v>200</v>
      </c>
      <c r="B34" s="5" t="s">
        <v>196</v>
      </c>
      <c r="C34" s="26" t="s">
        <v>24</v>
      </c>
      <c r="D34" s="104" t="s">
        <v>123</v>
      </c>
      <c r="E34" s="5" t="s">
        <v>197</v>
      </c>
      <c r="F34" s="5">
        <v>15</v>
      </c>
      <c r="H34" s="5">
        <v>5</v>
      </c>
      <c r="P34" s="6">
        <f t="shared" si="0"/>
        <v>20</v>
      </c>
      <c r="Q34" s="84"/>
      <c r="R34" s="52">
        <v>3</v>
      </c>
      <c r="S34" s="61"/>
      <c r="W34" s="35"/>
    </row>
    <row r="35" spans="2:23" s="5" customFormat="1" ht="13.5" customHeight="1">
      <c r="B35" s="43"/>
      <c r="C35" s="26"/>
      <c r="P35" s="6"/>
      <c r="Q35" s="84"/>
      <c r="R35" s="52"/>
      <c r="S35" s="61"/>
      <c r="W35" s="35"/>
    </row>
    <row r="36" spans="2:23" s="5" customFormat="1" ht="13.5" customHeight="1">
      <c r="B36" s="6" t="s">
        <v>56</v>
      </c>
      <c r="C36" s="29"/>
      <c r="P36" s="6"/>
      <c r="Q36" s="84"/>
      <c r="R36" s="52"/>
      <c r="S36" s="61"/>
      <c r="T36" s="25"/>
      <c r="U36" s="25"/>
      <c r="V36" s="25"/>
      <c r="W36" s="25"/>
    </row>
    <row r="37" spans="1:34" s="5" customFormat="1" ht="13.5" customHeight="1">
      <c r="A37" s="5" t="s">
        <v>8</v>
      </c>
      <c r="B37" s="5" t="s">
        <v>152</v>
      </c>
      <c r="C37" s="26" t="s">
        <v>29</v>
      </c>
      <c r="D37" s="5" t="s">
        <v>153</v>
      </c>
      <c r="E37" s="5" t="s">
        <v>154</v>
      </c>
      <c r="F37" s="5">
        <v>120</v>
      </c>
      <c r="H37" s="5">
        <v>120</v>
      </c>
      <c r="J37" s="5">
        <v>120</v>
      </c>
      <c r="L37" s="5">
        <v>120</v>
      </c>
      <c r="N37" s="5">
        <v>120</v>
      </c>
      <c r="P37" s="6">
        <f aca="true" t="shared" si="1" ref="P37:P51">SUM(F37:O37)</f>
        <v>600</v>
      </c>
      <c r="Q37" s="84">
        <v>93</v>
      </c>
      <c r="R37" s="52">
        <v>30</v>
      </c>
      <c r="S37" s="61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</row>
    <row r="38" spans="1:34" s="5" customFormat="1" ht="13.5" customHeight="1">
      <c r="A38" s="5" t="s">
        <v>9</v>
      </c>
      <c r="B38" s="5" t="s">
        <v>100</v>
      </c>
      <c r="C38" s="25"/>
      <c r="D38" s="5" t="s">
        <v>18</v>
      </c>
      <c r="E38" s="18" t="s">
        <v>101</v>
      </c>
      <c r="F38" s="5">
        <v>120</v>
      </c>
      <c r="H38" s="5">
        <v>120</v>
      </c>
      <c r="J38" s="5">
        <v>120</v>
      </c>
      <c r="L38" s="5">
        <v>120</v>
      </c>
      <c r="N38" s="5">
        <v>120</v>
      </c>
      <c r="P38" s="6">
        <f t="shared" si="1"/>
        <v>600</v>
      </c>
      <c r="Q38" s="73">
        <v>67</v>
      </c>
      <c r="R38" s="52">
        <v>25</v>
      </c>
      <c r="S38" s="61"/>
      <c r="Y38" s="14"/>
      <c r="Z38" s="14"/>
      <c r="AA38" s="14"/>
      <c r="AB38" s="14"/>
      <c r="AC38" s="14"/>
      <c r="AD38" s="14"/>
      <c r="AE38" s="14"/>
      <c r="AF38" s="14"/>
      <c r="AG38" s="14"/>
      <c r="AH38" s="14"/>
    </row>
    <row r="39" spans="1:34" s="5" customFormat="1" ht="13.5" customHeight="1">
      <c r="A39" s="5" t="s">
        <v>11</v>
      </c>
      <c r="B39" s="45" t="s">
        <v>155</v>
      </c>
      <c r="C39" s="25"/>
      <c r="D39" s="45" t="s">
        <v>84</v>
      </c>
      <c r="E39" s="33" t="s">
        <v>156</v>
      </c>
      <c r="F39" s="5">
        <v>120</v>
      </c>
      <c r="H39" s="5">
        <v>120</v>
      </c>
      <c r="J39" s="5">
        <v>120</v>
      </c>
      <c r="L39" s="5">
        <v>120</v>
      </c>
      <c r="N39" s="5">
        <v>120</v>
      </c>
      <c r="P39" s="6">
        <f t="shared" si="1"/>
        <v>600</v>
      </c>
      <c r="Q39" s="84">
        <v>58</v>
      </c>
      <c r="R39" s="52">
        <v>21</v>
      </c>
      <c r="S39" s="61"/>
      <c r="Y39" s="14"/>
      <c r="Z39" s="14"/>
      <c r="AA39" s="14"/>
      <c r="AB39" s="14"/>
      <c r="AC39" s="14"/>
      <c r="AD39" s="14"/>
      <c r="AE39" s="14"/>
      <c r="AF39" s="14"/>
      <c r="AG39" s="14"/>
      <c r="AH39" s="14"/>
    </row>
    <row r="40" spans="1:34" s="5" customFormat="1" ht="13.5" customHeight="1">
      <c r="A40" s="5" t="s">
        <v>12</v>
      </c>
      <c r="B40" s="5" t="s">
        <v>77</v>
      </c>
      <c r="C40" s="25"/>
      <c r="D40" s="5" t="s">
        <v>44</v>
      </c>
      <c r="E40" s="18" t="s">
        <v>78</v>
      </c>
      <c r="F40" s="5">
        <v>120</v>
      </c>
      <c r="H40" s="5">
        <v>120</v>
      </c>
      <c r="J40" s="5">
        <v>120</v>
      </c>
      <c r="L40" s="5">
        <v>120</v>
      </c>
      <c r="N40" s="5">
        <v>105</v>
      </c>
      <c r="P40" s="6">
        <f t="shared" si="1"/>
        <v>585</v>
      </c>
      <c r="Q40" s="84"/>
      <c r="R40" s="52">
        <v>18</v>
      </c>
      <c r="S40" s="61"/>
      <c r="AA40"/>
      <c r="AB40" s="52"/>
      <c r="AD40" s="14"/>
      <c r="AE40" s="14"/>
      <c r="AF40" s="14"/>
      <c r="AG40" s="14"/>
      <c r="AH40" s="14"/>
    </row>
    <row r="41" spans="1:18" ht="12.75">
      <c r="A41" s="5" t="s">
        <v>13</v>
      </c>
      <c r="B41" s="5" t="s">
        <v>157</v>
      </c>
      <c r="C41" s="25" t="s">
        <v>27</v>
      </c>
      <c r="D41" s="5" t="s">
        <v>53</v>
      </c>
      <c r="E41" s="5" t="s">
        <v>158</v>
      </c>
      <c r="F41" s="5">
        <v>120</v>
      </c>
      <c r="G41" s="5"/>
      <c r="H41" s="5">
        <v>120</v>
      </c>
      <c r="I41" s="5"/>
      <c r="J41" s="5">
        <v>120</v>
      </c>
      <c r="K41" s="5"/>
      <c r="L41" s="5">
        <v>120</v>
      </c>
      <c r="M41" s="5"/>
      <c r="N41" s="5">
        <v>88</v>
      </c>
      <c r="O41" s="5"/>
      <c r="P41" s="6">
        <f t="shared" si="1"/>
        <v>568</v>
      </c>
      <c r="Q41" s="84"/>
      <c r="R41" s="52">
        <v>16</v>
      </c>
    </row>
    <row r="42" spans="1:18" ht="12.75">
      <c r="A42" s="5" t="s">
        <v>10</v>
      </c>
      <c r="B42" s="5" t="s">
        <v>52</v>
      </c>
      <c r="C42" s="25"/>
      <c r="D42" s="5" t="s">
        <v>53</v>
      </c>
      <c r="E42" s="5" t="s">
        <v>54</v>
      </c>
      <c r="F42" s="5">
        <v>120</v>
      </c>
      <c r="G42" s="5"/>
      <c r="H42" s="5">
        <v>90</v>
      </c>
      <c r="I42" s="5"/>
      <c r="J42" s="5">
        <v>115</v>
      </c>
      <c r="K42" s="5"/>
      <c r="L42" s="5">
        <v>120</v>
      </c>
      <c r="M42" s="5"/>
      <c r="N42" s="5">
        <v>120</v>
      </c>
      <c r="O42" s="5"/>
      <c r="P42" s="6">
        <f t="shared" si="1"/>
        <v>565</v>
      </c>
      <c r="R42" s="52">
        <v>15</v>
      </c>
    </row>
    <row r="43" spans="1:18" ht="12.75">
      <c r="A43" s="5" t="s">
        <v>14</v>
      </c>
      <c r="B43" s="5" t="s">
        <v>67</v>
      </c>
      <c r="D43" s="5" t="s">
        <v>53</v>
      </c>
      <c r="E43" s="5" t="s">
        <v>68</v>
      </c>
      <c r="F43" s="5">
        <v>81</v>
      </c>
      <c r="G43" s="5"/>
      <c r="H43" s="5">
        <v>77</v>
      </c>
      <c r="I43" s="5"/>
      <c r="J43" s="5">
        <v>120</v>
      </c>
      <c r="K43" s="5"/>
      <c r="L43" s="5">
        <v>120</v>
      </c>
      <c r="M43" s="5"/>
      <c r="N43" s="5">
        <v>120</v>
      </c>
      <c r="O43" s="5"/>
      <c r="P43" s="6">
        <f t="shared" si="1"/>
        <v>518</v>
      </c>
      <c r="Q43" s="84"/>
      <c r="R43" s="52">
        <v>14</v>
      </c>
    </row>
    <row r="44" spans="1:18" ht="12.75">
      <c r="A44" s="5" t="s">
        <v>15</v>
      </c>
      <c r="B44" s="43" t="s">
        <v>162</v>
      </c>
      <c r="D44" s="5" t="s">
        <v>163</v>
      </c>
      <c r="E44" s="18" t="s">
        <v>164</v>
      </c>
      <c r="F44" s="5">
        <v>120</v>
      </c>
      <c r="G44" s="5"/>
      <c r="H44" s="5">
        <v>99</v>
      </c>
      <c r="I44" s="5"/>
      <c r="J44" s="5">
        <v>120</v>
      </c>
      <c r="K44" s="5"/>
      <c r="L44" s="5">
        <v>56</v>
      </c>
      <c r="M44" s="5"/>
      <c r="N44" s="5">
        <v>120</v>
      </c>
      <c r="O44" s="5"/>
      <c r="P44" s="6">
        <f t="shared" si="1"/>
        <v>515</v>
      </c>
      <c r="R44" s="52">
        <v>13</v>
      </c>
    </row>
    <row r="45" spans="1:18" ht="12.75">
      <c r="A45" s="5" t="s">
        <v>81</v>
      </c>
      <c r="B45" s="45" t="s">
        <v>83</v>
      </c>
      <c r="C45" s="25"/>
      <c r="D45" s="45" t="s">
        <v>84</v>
      </c>
      <c r="E45" s="33" t="s">
        <v>85</v>
      </c>
      <c r="F45" s="5">
        <v>120</v>
      </c>
      <c r="G45" s="5"/>
      <c r="H45" s="5">
        <v>80</v>
      </c>
      <c r="I45" s="5"/>
      <c r="J45" s="5">
        <v>120</v>
      </c>
      <c r="K45" s="5"/>
      <c r="L45" s="5">
        <v>120</v>
      </c>
      <c r="M45" s="5"/>
      <c r="N45" s="5">
        <v>70</v>
      </c>
      <c r="O45" s="5"/>
      <c r="P45" s="6">
        <f t="shared" si="1"/>
        <v>510</v>
      </c>
      <c r="Q45" s="84"/>
      <c r="R45" s="52">
        <v>12</v>
      </c>
    </row>
    <row r="46" spans="1:18" ht="12.75">
      <c r="A46" s="5" t="s">
        <v>16</v>
      </c>
      <c r="B46" s="34" t="s">
        <v>251</v>
      </c>
      <c r="C46" s="25" t="s">
        <v>24</v>
      </c>
      <c r="D46" s="5" t="s">
        <v>123</v>
      </c>
      <c r="E46" s="5" t="s">
        <v>151</v>
      </c>
      <c r="F46" s="5">
        <v>120</v>
      </c>
      <c r="G46" s="5"/>
      <c r="H46" s="5">
        <v>110</v>
      </c>
      <c r="I46" s="5"/>
      <c r="J46" s="5">
        <v>39</v>
      </c>
      <c r="K46" s="5"/>
      <c r="L46" s="5">
        <v>120</v>
      </c>
      <c r="M46" s="5"/>
      <c r="N46" s="5">
        <v>120</v>
      </c>
      <c r="O46" s="5"/>
      <c r="P46" s="6">
        <f t="shared" si="1"/>
        <v>509</v>
      </c>
      <c r="Q46" s="84"/>
      <c r="R46" s="52">
        <v>11</v>
      </c>
    </row>
    <row r="47" spans="1:18" ht="12.75">
      <c r="A47" s="5" t="s">
        <v>43</v>
      </c>
      <c r="B47" s="43" t="s">
        <v>159</v>
      </c>
      <c r="D47" s="5" t="s">
        <v>119</v>
      </c>
      <c r="E47" s="5" t="s">
        <v>160</v>
      </c>
      <c r="F47" s="5">
        <v>65</v>
      </c>
      <c r="G47" s="5"/>
      <c r="H47" s="5">
        <v>79</v>
      </c>
      <c r="I47" s="5"/>
      <c r="J47" s="5">
        <v>107</v>
      </c>
      <c r="K47" s="5"/>
      <c r="L47" s="5">
        <v>120</v>
      </c>
      <c r="M47" s="5"/>
      <c r="N47" s="5">
        <v>120</v>
      </c>
      <c r="O47" s="5"/>
      <c r="P47" s="6">
        <f t="shared" si="1"/>
        <v>491</v>
      </c>
      <c r="Q47" s="84"/>
      <c r="R47" s="52">
        <v>10</v>
      </c>
    </row>
    <row r="48" spans="1:18" ht="12.75">
      <c r="A48" s="5" t="s">
        <v>82</v>
      </c>
      <c r="B48" s="5" t="s">
        <v>79</v>
      </c>
      <c r="C48" s="25"/>
      <c r="D48" s="5" t="s">
        <v>53</v>
      </c>
      <c r="E48" s="5" t="s">
        <v>80</v>
      </c>
      <c r="F48" s="5">
        <v>61</v>
      </c>
      <c r="G48" s="5"/>
      <c r="H48" s="5">
        <v>80</v>
      </c>
      <c r="I48" s="5"/>
      <c r="J48" s="5">
        <v>120</v>
      </c>
      <c r="K48" s="5"/>
      <c r="L48" s="5">
        <v>89</v>
      </c>
      <c r="M48" s="5"/>
      <c r="N48" s="5">
        <v>120</v>
      </c>
      <c r="O48" s="5"/>
      <c r="P48" s="6">
        <f t="shared" si="1"/>
        <v>470</v>
      </c>
      <c r="Q48" s="84"/>
      <c r="R48" s="52">
        <v>9</v>
      </c>
    </row>
    <row r="49" spans="1:18" ht="12.75">
      <c r="A49" s="5" t="s">
        <v>169</v>
      </c>
      <c r="B49" s="5" t="s">
        <v>167</v>
      </c>
      <c r="D49" s="5" t="s">
        <v>119</v>
      </c>
      <c r="E49" s="5" t="s">
        <v>168</v>
      </c>
      <c r="F49" s="5">
        <v>32</v>
      </c>
      <c r="G49" s="5"/>
      <c r="H49" s="5">
        <v>86</v>
      </c>
      <c r="I49" s="5"/>
      <c r="J49" s="5">
        <v>91</v>
      </c>
      <c r="K49" s="5"/>
      <c r="L49" s="5">
        <v>39</v>
      </c>
      <c r="M49" s="5"/>
      <c r="N49" s="5">
        <v>120</v>
      </c>
      <c r="O49" s="5"/>
      <c r="P49" s="6">
        <f t="shared" si="1"/>
        <v>368</v>
      </c>
      <c r="Q49" s="84"/>
      <c r="R49" s="52">
        <v>8</v>
      </c>
    </row>
    <row r="50" spans="1:18" ht="11.25" customHeight="1">
      <c r="A50" s="5" t="s">
        <v>170</v>
      </c>
      <c r="B50" s="5" t="s">
        <v>165</v>
      </c>
      <c r="C50" s="25" t="s">
        <v>27</v>
      </c>
      <c r="D50" s="5" t="s">
        <v>163</v>
      </c>
      <c r="E50" s="18" t="s">
        <v>166</v>
      </c>
      <c r="F50" s="5">
        <v>65</v>
      </c>
      <c r="G50" s="5"/>
      <c r="H50" s="5">
        <v>32</v>
      </c>
      <c r="I50" s="5"/>
      <c r="J50" s="5">
        <v>112</v>
      </c>
      <c r="K50" s="5"/>
      <c r="L50" s="5">
        <v>75</v>
      </c>
      <c r="M50" s="5"/>
      <c r="N50" s="5">
        <v>49</v>
      </c>
      <c r="O50" s="5"/>
      <c r="P50" s="6">
        <f t="shared" si="1"/>
        <v>333</v>
      </c>
      <c r="Q50" s="84"/>
      <c r="R50" s="52">
        <v>7</v>
      </c>
    </row>
    <row r="51" spans="1:18" ht="12.75">
      <c r="A51" s="5" t="s">
        <v>171</v>
      </c>
      <c r="B51" s="5" t="s">
        <v>49</v>
      </c>
      <c r="C51" s="25" t="s">
        <v>27</v>
      </c>
      <c r="D51" s="5" t="s">
        <v>44</v>
      </c>
      <c r="E51" s="18" t="s">
        <v>50</v>
      </c>
      <c r="F51" s="5">
        <v>90</v>
      </c>
      <c r="G51" s="5"/>
      <c r="H51" s="5">
        <v>60</v>
      </c>
      <c r="I51" s="5"/>
      <c r="J51" s="5">
        <v>73</v>
      </c>
      <c r="K51" s="5"/>
      <c r="L51" s="5">
        <v>36</v>
      </c>
      <c r="M51" s="5"/>
      <c r="N51" s="5">
        <v>39</v>
      </c>
      <c r="O51" s="5"/>
      <c r="P51" s="6">
        <f t="shared" si="1"/>
        <v>298</v>
      </c>
      <c r="R51" s="52">
        <v>6</v>
      </c>
    </row>
    <row r="52" spans="1:16" ht="12.75">
      <c r="A52" s="5"/>
      <c r="B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6"/>
    </row>
    <row r="53" spans="2:24" ht="12.75">
      <c r="B53" s="6" t="s">
        <v>32</v>
      </c>
      <c r="C53" s="25"/>
      <c r="D53" s="45"/>
      <c r="E53" s="33"/>
      <c r="F53" s="43"/>
      <c r="G53" s="43"/>
      <c r="H53" s="43"/>
      <c r="I53" s="43"/>
      <c r="J53" s="43"/>
      <c r="K53" s="43"/>
      <c r="L53" s="43"/>
      <c r="M53" s="43"/>
      <c r="N53" s="43"/>
      <c r="O53" s="43"/>
      <c r="R53" s="67" t="s">
        <v>31</v>
      </c>
      <c r="T53" s="5"/>
      <c r="U53" s="5"/>
      <c r="V53" s="5"/>
      <c r="W53" s="5"/>
      <c r="X53" s="26"/>
    </row>
    <row r="54" spans="1:24" ht="12.75">
      <c r="A54" s="5" t="s">
        <v>8</v>
      </c>
      <c r="B54" s="5" t="s">
        <v>127</v>
      </c>
      <c r="C54" s="25"/>
      <c r="D54" s="5" t="s">
        <v>128</v>
      </c>
      <c r="E54" s="5" t="s">
        <v>129</v>
      </c>
      <c r="F54" s="5">
        <v>180</v>
      </c>
      <c r="G54" s="5"/>
      <c r="H54" s="5">
        <v>180</v>
      </c>
      <c r="I54" s="5"/>
      <c r="J54" s="5">
        <v>180</v>
      </c>
      <c r="K54" s="5"/>
      <c r="L54" s="5">
        <v>180</v>
      </c>
      <c r="M54" s="5"/>
      <c r="N54" s="5">
        <v>180</v>
      </c>
      <c r="O54" s="6"/>
      <c r="P54" s="6">
        <f aca="true" t="shared" si="2" ref="P54:P64">SUM(F54:O54)</f>
        <v>900</v>
      </c>
      <c r="Q54" s="73" t="s">
        <v>146</v>
      </c>
      <c r="R54" s="81">
        <f aca="true" t="shared" si="3" ref="R54:R64">SUM(P54*1.4)</f>
        <v>1260</v>
      </c>
      <c r="S54" s="52">
        <v>30</v>
      </c>
      <c r="T54" s="5"/>
      <c r="U54" s="5"/>
      <c r="V54" s="5"/>
      <c r="W54" s="5"/>
      <c r="X54" s="26"/>
    </row>
    <row r="55" spans="1:24" ht="12.75">
      <c r="A55" s="5" t="s">
        <v>9</v>
      </c>
      <c r="B55" s="5" t="s">
        <v>88</v>
      </c>
      <c r="C55" s="25"/>
      <c r="D55" s="5" t="s">
        <v>25</v>
      </c>
      <c r="E55" s="5" t="s">
        <v>89</v>
      </c>
      <c r="F55" s="5">
        <v>180</v>
      </c>
      <c r="G55" s="5"/>
      <c r="H55" s="5">
        <v>180</v>
      </c>
      <c r="I55" s="5"/>
      <c r="J55" s="5">
        <v>180</v>
      </c>
      <c r="K55" s="5"/>
      <c r="L55" s="5">
        <v>180</v>
      </c>
      <c r="M55" s="5"/>
      <c r="N55" s="5">
        <v>180</v>
      </c>
      <c r="O55" s="6"/>
      <c r="P55" s="6">
        <f t="shared" si="2"/>
        <v>900</v>
      </c>
      <c r="Q55" s="84">
        <v>180</v>
      </c>
      <c r="R55" s="81">
        <f t="shared" si="3"/>
        <v>1260</v>
      </c>
      <c r="S55" s="52">
        <v>25</v>
      </c>
      <c r="T55" s="5"/>
      <c r="U55" s="5"/>
      <c r="V55" s="5"/>
      <c r="W55" s="5"/>
      <c r="X55" s="26"/>
    </row>
    <row r="56" spans="1:24" ht="12.75">
      <c r="A56" s="5" t="s">
        <v>11</v>
      </c>
      <c r="B56" s="5" t="s">
        <v>147</v>
      </c>
      <c r="D56" s="5" t="s">
        <v>7</v>
      </c>
      <c r="E56" s="5" t="s">
        <v>148</v>
      </c>
      <c r="F56" s="5">
        <v>180</v>
      </c>
      <c r="G56" s="5"/>
      <c r="H56" s="5">
        <v>180</v>
      </c>
      <c r="I56" s="5"/>
      <c r="J56" s="5">
        <v>180</v>
      </c>
      <c r="K56" s="5"/>
      <c r="L56" s="5">
        <v>180</v>
      </c>
      <c r="M56" s="5"/>
      <c r="N56" s="5">
        <v>180</v>
      </c>
      <c r="O56" s="6"/>
      <c r="P56" s="6">
        <f t="shared" si="2"/>
        <v>900</v>
      </c>
      <c r="Q56" s="84">
        <v>141</v>
      </c>
      <c r="R56" s="81">
        <f t="shared" si="3"/>
        <v>1260</v>
      </c>
      <c r="S56" s="52">
        <v>21</v>
      </c>
      <c r="T56" s="5"/>
      <c r="U56" s="5"/>
      <c r="V56" s="5"/>
      <c r="W56" s="5"/>
      <c r="X56" s="26"/>
    </row>
    <row r="57" spans="1:24" ht="12.75">
      <c r="A57" s="5" t="s">
        <v>12</v>
      </c>
      <c r="B57" s="43" t="s">
        <v>135</v>
      </c>
      <c r="D57" s="5" t="s">
        <v>25</v>
      </c>
      <c r="E57" s="43" t="s">
        <v>136</v>
      </c>
      <c r="F57" s="5">
        <v>180</v>
      </c>
      <c r="G57" s="5"/>
      <c r="H57" s="5">
        <v>180</v>
      </c>
      <c r="I57" s="5"/>
      <c r="J57" s="5">
        <v>180</v>
      </c>
      <c r="K57" s="5"/>
      <c r="L57" s="5">
        <v>180</v>
      </c>
      <c r="M57" s="5"/>
      <c r="N57" s="5">
        <v>180</v>
      </c>
      <c r="O57" s="6"/>
      <c r="P57" s="6">
        <f t="shared" si="2"/>
        <v>900</v>
      </c>
      <c r="Q57" s="84"/>
      <c r="R57" s="81">
        <f t="shared" si="3"/>
        <v>1260</v>
      </c>
      <c r="S57" s="52">
        <v>18</v>
      </c>
      <c r="T57" s="5"/>
      <c r="U57" s="5"/>
      <c r="V57" s="5"/>
      <c r="W57" s="5"/>
      <c r="X57" s="26"/>
    </row>
    <row r="58" spans="1:24" s="5" customFormat="1" ht="13.5" customHeight="1">
      <c r="A58" s="5" t="s">
        <v>13</v>
      </c>
      <c r="B58" s="5" t="s">
        <v>71</v>
      </c>
      <c r="C58" s="25"/>
      <c r="D58" s="5" t="s">
        <v>25</v>
      </c>
      <c r="E58" s="5" t="s">
        <v>72</v>
      </c>
      <c r="F58" s="5">
        <v>180</v>
      </c>
      <c r="H58" s="5">
        <v>180</v>
      </c>
      <c r="J58" s="5">
        <v>180</v>
      </c>
      <c r="L58" s="5">
        <v>160</v>
      </c>
      <c r="M58" s="5" t="s">
        <v>0</v>
      </c>
      <c r="N58" s="5">
        <v>180</v>
      </c>
      <c r="P58" s="6">
        <f t="shared" si="2"/>
        <v>880</v>
      </c>
      <c r="Q58" s="84"/>
      <c r="R58" s="81">
        <f t="shared" si="3"/>
        <v>1232</v>
      </c>
      <c r="S58" s="52">
        <v>16</v>
      </c>
      <c r="T58" s="26"/>
      <c r="U58" s="25"/>
      <c r="V58" s="25"/>
      <c r="W58" s="25"/>
      <c r="X58" s="25"/>
    </row>
    <row r="59" spans="1:20" s="5" customFormat="1" ht="13.5" customHeight="1">
      <c r="A59" s="5" t="s">
        <v>10</v>
      </c>
      <c r="B59" s="5" t="s">
        <v>149</v>
      </c>
      <c r="C59" s="26"/>
      <c r="D59" s="5" t="s">
        <v>7</v>
      </c>
      <c r="E59" s="5" t="s">
        <v>150</v>
      </c>
      <c r="F59" s="5">
        <v>180</v>
      </c>
      <c r="H59" s="5">
        <v>115</v>
      </c>
      <c r="J59" s="5">
        <v>180</v>
      </c>
      <c r="L59" s="5">
        <v>180</v>
      </c>
      <c r="N59" s="5">
        <v>180</v>
      </c>
      <c r="O59" s="6"/>
      <c r="P59" s="6">
        <f t="shared" si="2"/>
        <v>835</v>
      </c>
      <c r="Q59" s="84"/>
      <c r="R59" s="81">
        <f t="shared" si="3"/>
        <v>1169</v>
      </c>
      <c r="S59" s="52">
        <v>15</v>
      </c>
      <c r="T59" s="34"/>
    </row>
    <row r="60" spans="1:20" s="5" customFormat="1" ht="13.5" customHeight="1">
      <c r="A60" s="5" t="s">
        <v>14</v>
      </c>
      <c r="B60" s="5" t="s">
        <v>69</v>
      </c>
      <c r="C60" s="25"/>
      <c r="D60" s="5" t="s">
        <v>25</v>
      </c>
      <c r="E60" s="5" t="s">
        <v>70</v>
      </c>
      <c r="F60" s="5">
        <v>180</v>
      </c>
      <c r="H60" s="5">
        <v>180</v>
      </c>
      <c r="J60" s="5">
        <v>108</v>
      </c>
      <c r="L60" s="5">
        <v>180</v>
      </c>
      <c r="N60" s="5">
        <v>180</v>
      </c>
      <c r="O60" s="43"/>
      <c r="P60" s="6">
        <f t="shared" si="2"/>
        <v>828</v>
      </c>
      <c r="Q60" s="84"/>
      <c r="R60" s="81">
        <f t="shared" si="3"/>
        <v>1159.1999999999998</v>
      </c>
      <c r="S60" s="52">
        <v>14</v>
      </c>
      <c r="T60" s="34"/>
    </row>
    <row r="61" spans="1:20" s="5" customFormat="1" ht="13.5" customHeight="1">
      <c r="A61" s="5" t="s">
        <v>15</v>
      </c>
      <c r="B61" s="5" t="s">
        <v>86</v>
      </c>
      <c r="C61" s="26"/>
      <c r="D61" s="5" t="s">
        <v>84</v>
      </c>
      <c r="E61" s="5" t="s">
        <v>87</v>
      </c>
      <c r="F61" s="5">
        <v>180</v>
      </c>
      <c r="H61" s="5">
        <v>180</v>
      </c>
      <c r="J61" s="5">
        <v>180</v>
      </c>
      <c r="L61" s="5">
        <v>72</v>
      </c>
      <c r="N61" s="5">
        <v>180</v>
      </c>
      <c r="O61" s="6"/>
      <c r="P61" s="6">
        <f t="shared" si="2"/>
        <v>792</v>
      </c>
      <c r="Q61" s="84"/>
      <c r="R61" s="81">
        <f t="shared" si="3"/>
        <v>1108.8</v>
      </c>
      <c r="S61" s="52">
        <v>13</v>
      </c>
      <c r="T61" s="34"/>
    </row>
    <row r="62" spans="1:20" s="5" customFormat="1" ht="13.5" customHeight="1">
      <c r="A62" s="5" t="s">
        <v>81</v>
      </c>
      <c r="B62" s="34" t="s">
        <v>251</v>
      </c>
      <c r="C62" s="25" t="s">
        <v>24</v>
      </c>
      <c r="D62" s="5" t="s">
        <v>123</v>
      </c>
      <c r="E62" s="5" t="s">
        <v>151</v>
      </c>
      <c r="F62" s="5">
        <v>89</v>
      </c>
      <c r="H62" s="5">
        <v>162</v>
      </c>
      <c r="J62" s="5">
        <v>180</v>
      </c>
      <c r="L62" s="5">
        <v>180</v>
      </c>
      <c r="N62" s="5">
        <v>85</v>
      </c>
      <c r="P62" s="6">
        <f t="shared" si="2"/>
        <v>696</v>
      </c>
      <c r="Q62" s="84"/>
      <c r="R62" s="81">
        <f t="shared" si="3"/>
        <v>974.4</v>
      </c>
      <c r="S62" s="52">
        <v>12</v>
      </c>
      <c r="T62" s="34"/>
    </row>
    <row r="63" spans="1:20" s="5" customFormat="1" ht="13.5" customHeight="1">
      <c r="A63" s="5" t="s">
        <v>16</v>
      </c>
      <c r="B63" s="5" t="s">
        <v>64</v>
      </c>
      <c r="C63" s="25"/>
      <c r="D63" s="5" t="s">
        <v>25</v>
      </c>
      <c r="E63" s="5" t="s">
        <v>65</v>
      </c>
      <c r="F63" s="5">
        <v>180</v>
      </c>
      <c r="H63" s="5">
        <v>95</v>
      </c>
      <c r="J63" s="5">
        <v>74</v>
      </c>
      <c r="L63" s="5">
        <v>133</v>
      </c>
      <c r="N63" s="5">
        <v>180</v>
      </c>
      <c r="P63" s="6">
        <f t="shared" si="2"/>
        <v>662</v>
      </c>
      <c r="Q63" s="84"/>
      <c r="R63" s="81">
        <f t="shared" si="3"/>
        <v>926.8</v>
      </c>
      <c r="S63" s="52">
        <v>11</v>
      </c>
      <c r="T63" s="34"/>
    </row>
    <row r="64" spans="1:20" s="5" customFormat="1" ht="13.5" customHeight="1">
      <c r="A64" s="5" t="s">
        <v>43</v>
      </c>
      <c r="B64" s="34" t="s">
        <v>296</v>
      </c>
      <c r="C64" s="25"/>
      <c r="D64" s="5" t="s">
        <v>123</v>
      </c>
      <c r="E64" s="5" t="s">
        <v>130</v>
      </c>
      <c r="F64" s="5">
        <v>69</v>
      </c>
      <c r="H64" s="34"/>
      <c r="P64" s="6">
        <f t="shared" si="2"/>
        <v>69</v>
      </c>
      <c r="Q64" s="84"/>
      <c r="R64" s="81">
        <f t="shared" si="3"/>
        <v>96.6</v>
      </c>
      <c r="S64" s="52">
        <v>10</v>
      </c>
      <c r="T64" s="34"/>
    </row>
    <row r="65" spans="3:20" s="5" customFormat="1" ht="13.5" customHeight="1">
      <c r="C65" s="26"/>
      <c r="P65" s="6"/>
      <c r="Q65" s="11"/>
      <c r="R65" s="82"/>
      <c r="S65" s="52"/>
      <c r="T65" s="34"/>
    </row>
    <row r="66" spans="2:24" ht="12.75">
      <c r="B66" s="6" t="s">
        <v>45</v>
      </c>
      <c r="C66" s="2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6"/>
      <c r="Q66" s="84"/>
      <c r="R66" s="81"/>
      <c r="X66" s="26"/>
    </row>
    <row r="67" spans="1:36" ht="12.75">
      <c r="A67" s="5" t="s">
        <v>8</v>
      </c>
      <c r="B67" s="5" t="s">
        <v>178</v>
      </c>
      <c r="C67" s="25" t="s">
        <v>179</v>
      </c>
      <c r="D67" s="5" t="s">
        <v>119</v>
      </c>
      <c r="E67" s="18" t="s">
        <v>180</v>
      </c>
      <c r="F67" s="5">
        <v>116</v>
      </c>
      <c r="G67" s="5"/>
      <c r="H67" s="5">
        <v>150</v>
      </c>
      <c r="I67" s="5"/>
      <c r="J67" s="5">
        <v>180</v>
      </c>
      <c r="K67" s="5"/>
      <c r="L67" s="5">
        <v>180</v>
      </c>
      <c r="M67" s="5"/>
      <c r="N67" s="5">
        <v>180</v>
      </c>
      <c r="O67" s="5"/>
      <c r="P67" s="6">
        <f>SUM(F67:O67)</f>
        <v>806</v>
      </c>
      <c r="Q67" s="84"/>
      <c r="R67" s="81">
        <f>SUM(P67*1.68)</f>
        <v>1354.08</v>
      </c>
      <c r="S67" s="52">
        <v>30</v>
      </c>
      <c r="T67" s="34"/>
      <c r="U67" s="5"/>
      <c r="V67" s="61"/>
      <c r="W67" s="5"/>
      <c r="X67" s="18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>
        <f>SUM(Y67:AH67)</f>
        <v>0</v>
      </c>
      <c r="AJ67" s="88">
        <f>SUM(AI67*1.68)</f>
        <v>0</v>
      </c>
    </row>
    <row r="68" spans="1:36" ht="12.75">
      <c r="A68" s="5" t="s">
        <v>9</v>
      </c>
      <c r="B68" s="5" t="s">
        <v>176</v>
      </c>
      <c r="C68" s="25"/>
      <c r="D68" s="5" t="s">
        <v>119</v>
      </c>
      <c r="E68" s="18" t="s">
        <v>177</v>
      </c>
      <c r="F68" s="5">
        <v>87</v>
      </c>
      <c r="G68" s="5"/>
      <c r="H68" s="5">
        <v>180</v>
      </c>
      <c r="I68" s="5"/>
      <c r="J68" s="5">
        <v>144</v>
      </c>
      <c r="K68" s="5"/>
      <c r="L68" s="5">
        <v>180</v>
      </c>
      <c r="M68" s="5"/>
      <c r="N68" s="5">
        <v>40</v>
      </c>
      <c r="O68" s="5"/>
      <c r="P68" s="6">
        <f>SUM(F68:O68)</f>
        <v>631</v>
      </c>
      <c r="Q68" s="84"/>
      <c r="R68" s="81">
        <f>SUM(P68*1.68)</f>
        <v>1060.08</v>
      </c>
      <c r="S68" s="52">
        <v>25</v>
      </c>
      <c r="T68" s="34"/>
      <c r="U68" s="5"/>
      <c r="V68" s="61"/>
      <c r="W68" s="5"/>
      <c r="X68" s="18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>
        <f>SUM(Y68:AH68)</f>
        <v>0</v>
      </c>
      <c r="AJ68" s="88">
        <f>SUM(AI68*1.68)</f>
        <v>0</v>
      </c>
    </row>
    <row r="69" spans="1:36" ht="12.75">
      <c r="A69" s="5" t="s">
        <v>11</v>
      </c>
      <c r="B69" s="5" t="s">
        <v>131</v>
      </c>
      <c r="C69" s="25"/>
      <c r="D69" s="5" t="s">
        <v>7</v>
      </c>
      <c r="E69" s="5" t="s">
        <v>132</v>
      </c>
      <c r="F69" s="5">
        <v>180</v>
      </c>
      <c r="G69" s="5"/>
      <c r="H69" s="5">
        <v>100</v>
      </c>
      <c r="I69" s="5"/>
      <c r="J69" s="5">
        <v>180</v>
      </c>
      <c r="K69" s="5"/>
      <c r="L69" s="5">
        <v>50</v>
      </c>
      <c r="M69" s="5"/>
      <c r="N69" s="5">
        <v>112</v>
      </c>
      <c r="O69" s="5"/>
      <c r="P69" s="6">
        <f>SUM(F69:O69)</f>
        <v>622</v>
      </c>
      <c r="Q69" s="84"/>
      <c r="R69" s="81">
        <f>SUM(P69*1.68)</f>
        <v>1044.96</v>
      </c>
      <c r="S69" s="52">
        <v>21</v>
      </c>
      <c r="T69" s="34"/>
      <c r="U69" s="5"/>
      <c r="V69" s="61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88"/>
    </row>
    <row r="70" spans="1:36" ht="12.75">
      <c r="A70" s="5" t="s">
        <v>12</v>
      </c>
      <c r="B70" s="5" t="s">
        <v>172</v>
      </c>
      <c r="C70" s="25"/>
      <c r="D70" s="5" t="s">
        <v>55</v>
      </c>
      <c r="E70" s="5" t="s">
        <v>173</v>
      </c>
      <c r="F70" s="5">
        <v>38</v>
      </c>
      <c r="G70" s="5"/>
      <c r="H70" s="5"/>
      <c r="I70" s="5"/>
      <c r="J70" s="5"/>
      <c r="K70" s="5"/>
      <c r="L70" s="5"/>
      <c r="M70" s="5"/>
      <c r="N70" s="5"/>
      <c r="O70" s="5"/>
      <c r="P70" s="6">
        <f>SUM(F70:O70)</f>
        <v>38</v>
      </c>
      <c r="Q70" s="84"/>
      <c r="R70" s="81">
        <f>SUM(P70*1.68)</f>
        <v>63.839999999999996</v>
      </c>
      <c r="S70" s="52">
        <v>18</v>
      </c>
      <c r="T70" s="34"/>
      <c r="U70" s="5"/>
      <c r="V70" s="61"/>
      <c r="W70" s="5"/>
      <c r="X70" s="18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88"/>
    </row>
    <row r="71" spans="1:36" ht="12.75">
      <c r="A71" s="5"/>
      <c r="B71" s="5"/>
      <c r="C71" s="2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6"/>
      <c r="Q71" s="84"/>
      <c r="R71" s="66"/>
      <c r="T71" s="34"/>
      <c r="U71" s="5"/>
      <c r="V71" s="61"/>
      <c r="W71" s="5"/>
      <c r="X71" s="18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88"/>
    </row>
    <row r="72" spans="2:24" s="5" customFormat="1" ht="13.5" customHeight="1">
      <c r="B72" s="6" t="s">
        <v>46</v>
      </c>
      <c r="C72" s="25"/>
      <c r="P72" s="6"/>
      <c r="Q72" s="84"/>
      <c r="R72" s="66"/>
      <c r="S72" s="52"/>
      <c r="X72" s="25"/>
    </row>
    <row r="73" spans="1:19" s="5" customFormat="1" ht="13.5" customHeight="1">
      <c r="A73" s="5" t="s">
        <v>8</v>
      </c>
      <c r="B73" s="5" t="s">
        <v>90</v>
      </c>
      <c r="C73" s="25"/>
      <c r="D73" s="5" t="s">
        <v>18</v>
      </c>
      <c r="E73" s="5" t="s">
        <v>91</v>
      </c>
      <c r="F73" s="5">
        <v>95</v>
      </c>
      <c r="H73" s="5">
        <v>100</v>
      </c>
      <c r="J73" s="5">
        <v>100</v>
      </c>
      <c r="L73" s="5">
        <v>100</v>
      </c>
      <c r="N73" s="5">
        <v>100</v>
      </c>
      <c r="P73" s="6">
        <f aca="true" t="shared" si="4" ref="P73:P89">SUM(F73:O73)</f>
        <v>495</v>
      </c>
      <c r="Q73" s="84"/>
      <c r="R73" s="61"/>
      <c r="S73" s="52">
        <v>30</v>
      </c>
    </row>
    <row r="74" spans="1:19" s="5" customFormat="1" ht="13.5" customHeight="1">
      <c r="A74" s="5" t="s">
        <v>9</v>
      </c>
      <c r="B74" s="5" t="s">
        <v>208</v>
      </c>
      <c r="C74" s="26"/>
      <c r="D74" s="5" t="s">
        <v>7</v>
      </c>
      <c r="E74" s="18" t="s">
        <v>209</v>
      </c>
      <c r="F74" s="5">
        <v>77</v>
      </c>
      <c r="H74" s="5">
        <v>100</v>
      </c>
      <c r="J74" s="5">
        <v>100</v>
      </c>
      <c r="L74" s="5">
        <v>100</v>
      </c>
      <c r="N74" s="5">
        <v>100</v>
      </c>
      <c r="P74" s="6">
        <f t="shared" si="4"/>
        <v>477</v>
      </c>
      <c r="Q74" s="84"/>
      <c r="R74" s="61"/>
      <c r="S74" s="52">
        <v>25</v>
      </c>
    </row>
    <row r="75" spans="1:19" s="5" customFormat="1" ht="13.5" customHeight="1">
      <c r="A75" s="5" t="s">
        <v>11</v>
      </c>
      <c r="B75" s="5" t="s">
        <v>205</v>
      </c>
      <c r="C75" s="26"/>
      <c r="D75" s="5" t="s">
        <v>206</v>
      </c>
      <c r="E75" s="5" t="s">
        <v>207</v>
      </c>
      <c r="F75" s="5">
        <v>100</v>
      </c>
      <c r="H75" s="5">
        <v>100</v>
      </c>
      <c r="J75" s="5">
        <v>100</v>
      </c>
      <c r="L75" s="5">
        <v>82</v>
      </c>
      <c r="N75" s="5">
        <v>90</v>
      </c>
      <c r="P75" s="6">
        <f t="shared" si="4"/>
        <v>472</v>
      </c>
      <c r="Q75" s="84"/>
      <c r="R75" s="61"/>
      <c r="S75" s="52">
        <v>21</v>
      </c>
    </row>
    <row r="76" spans="1:19" s="5" customFormat="1" ht="13.5" customHeight="1">
      <c r="A76" s="5" t="s">
        <v>12</v>
      </c>
      <c r="B76" s="5" t="s">
        <v>92</v>
      </c>
      <c r="D76" s="5" t="s">
        <v>18</v>
      </c>
      <c r="E76" s="5" t="s">
        <v>93</v>
      </c>
      <c r="F76" s="5">
        <v>100</v>
      </c>
      <c r="H76" s="5">
        <v>100</v>
      </c>
      <c r="J76" s="5">
        <v>84</v>
      </c>
      <c r="L76" s="5">
        <v>100</v>
      </c>
      <c r="N76" s="5">
        <v>65</v>
      </c>
      <c r="P76" s="6">
        <f t="shared" si="4"/>
        <v>449</v>
      </c>
      <c r="Q76" s="84"/>
      <c r="R76" s="61"/>
      <c r="S76" s="52">
        <v>17</v>
      </c>
    </row>
    <row r="77" spans="2:19" s="5" customFormat="1" ht="13.5" customHeight="1">
      <c r="B77" s="5" t="s">
        <v>210</v>
      </c>
      <c r="C77" s="25"/>
      <c r="D77" s="5" t="s">
        <v>119</v>
      </c>
      <c r="E77" s="5" t="s">
        <v>211</v>
      </c>
      <c r="F77" s="5">
        <v>100</v>
      </c>
      <c r="H77" s="5">
        <v>57</v>
      </c>
      <c r="J77" s="5">
        <v>92</v>
      </c>
      <c r="L77" s="5">
        <v>100</v>
      </c>
      <c r="N77" s="5">
        <v>100</v>
      </c>
      <c r="P77" s="6">
        <f t="shared" si="4"/>
        <v>449</v>
      </c>
      <c r="Q77" s="84"/>
      <c r="R77" s="61"/>
      <c r="S77" s="52">
        <v>17</v>
      </c>
    </row>
    <row r="78" spans="1:19" s="5" customFormat="1" ht="13.5" customHeight="1">
      <c r="A78" s="5" t="s">
        <v>10</v>
      </c>
      <c r="B78" s="43" t="s">
        <v>184</v>
      </c>
      <c r="C78" s="26"/>
      <c r="D78" s="5" t="s">
        <v>185</v>
      </c>
      <c r="E78" s="18" t="s">
        <v>186</v>
      </c>
      <c r="F78" s="5">
        <v>77</v>
      </c>
      <c r="H78" s="5">
        <v>100</v>
      </c>
      <c r="J78" s="5">
        <v>100</v>
      </c>
      <c r="L78" s="5">
        <v>57</v>
      </c>
      <c r="N78" s="5">
        <v>100</v>
      </c>
      <c r="P78" s="6">
        <f t="shared" si="4"/>
        <v>434</v>
      </c>
      <c r="Q78" s="84"/>
      <c r="R78" s="61"/>
      <c r="S78" s="52">
        <v>15</v>
      </c>
    </row>
    <row r="79" spans="1:19" s="5" customFormat="1" ht="13.5" customHeight="1">
      <c r="A79" s="5" t="s">
        <v>14</v>
      </c>
      <c r="B79" s="5" t="s">
        <v>217</v>
      </c>
      <c r="C79" s="107" t="s">
        <v>27</v>
      </c>
      <c r="D79" s="5" t="s">
        <v>55</v>
      </c>
      <c r="E79" s="5" t="s">
        <v>218</v>
      </c>
      <c r="F79" s="5">
        <v>60</v>
      </c>
      <c r="H79" s="5">
        <v>95</v>
      </c>
      <c r="J79" s="5">
        <v>100</v>
      </c>
      <c r="L79" s="5">
        <v>100</v>
      </c>
      <c r="N79" s="5">
        <v>56</v>
      </c>
      <c r="P79" s="6">
        <f t="shared" si="4"/>
        <v>411</v>
      </c>
      <c r="Q79" s="84"/>
      <c r="R79" s="61"/>
      <c r="S79" s="52">
        <v>14</v>
      </c>
    </row>
    <row r="80" spans="1:19" s="5" customFormat="1" ht="13.5" customHeight="1">
      <c r="A80" s="5" t="s">
        <v>15</v>
      </c>
      <c r="B80" s="5" t="s">
        <v>174</v>
      </c>
      <c r="C80" s="26"/>
      <c r="D80" s="5" t="s">
        <v>55</v>
      </c>
      <c r="E80" s="5" t="s">
        <v>175</v>
      </c>
      <c r="F80" s="5">
        <v>82</v>
      </c>
      <c r="H80" s="5">
        <v>61</v>
      </c>
      <c r="J80" s="5">
        <v>42</v>
      </c>
      <c r="L80" s="5">
        <v>98</v>
      </c>
      <c r="N80" s="5">
        <v>56</v>
      </c>
      <c r="P80" s="6">
        <f t="shared" si="4"/>
        <v>339</v>
      </c>
      <c r="Q80" s="84"/>
      <c r="R80" s="61"/>
      <c r="S80" s="52">
        <v>13</v>
      </c>
    </row>
    <row r="81" spans="1:19" s="5" customFormat="1" ht="13.5" customHeight="1">
      <c r="A81" s="5" t="s">
        <v>81</v>
      </c>
      <c r="B81" s="5" t="s">
        <v>203</v>
      </c>
      <c r="C81" s="26" t="s">
        <v>24</v>
      </c>
      <c r="D81" s="5" t="s">
        <v>18</v>
      </c>
      <c r="E81" s="18" t="s">
        <v>204</v>
      </c>
      <c r="F81" s="5">
        <v>72</v>
      </c>
      <c r="H81" s="5">
        <v>56</v>
      </c>
      <c r="J81" s="5">
        <v>68</v>
      </c>
      <c r="L81" s="5">
        <v>65</v>
      </c>
      <c r="N81" s="5">
        <v>70</v>
      </c>
      <c r="P81" s="6">
        <f t="shared" si="4"/>
        <v>331</v>
      </c>
      <c r="Q81" s="84"/>
      <c r="R81" s="61"/>
      <c r="S81" s="52">
        <v>12</v>
      </c>
    </row>
    <row r="82" spans="1:19" s="5" customFormat="1" ht="13.5" customHeight="1">
      <c r="A82" s="5" t="s">
        <v>16</v>
      </c>
      <c r="B82" s="5" t="s">
        <v>216</v>
      </c>
      <c r="C82" s="26" t="s">
        <v>27</v>
      </c>
      <c r="D82" s="5" t="s">
        <v>18</v>
      </c>
      <c r="E82" s="18" t="s">
        <v>91</v>
      </c>
      <c r="F82" s="5">
        <v>55</v>
      </c>
      <c r="H82" s="5">
        <v>97</v>
      </c>
      <c r="J82" s="5">
        <v>73</v>
      </c>
      <c r="L82" s="5">
        <v>50</v>
      </c>
      <c r="N82" s="5">
        <v>52</v>
      </c>
      <c r="P82" s="6">
        <f t="shared" si="4"/>
        <v>327</v>
      </c>
      <c r="Q82" s="84"/>
      <c r="R82" s="61"/>
      <c r="S82" s="52">
        <v>11</v>
      </c>
    </row>
    <row r="83" spans="1:19" s="5" customFormat="1" ht="13.5" customHeight="1">
      <c r="A83" s="5" t="s">
        <v>43</v>
      </c>
      <c r="B83" s="5" t="s">
        <v>73</v>
      </c>
      <c r="C83" s="26" t="s">
        <v>24</v>
      </c>
      <c r="D83" s="5" t="s">
        <v>18</v>
      </c>
      <c r="E83" s="18" t="s">
        <v>74</v>
      </c>
      <c r="F83" s="5">
        <v>67</v>
      </c>
      <c r="H83" s="5">
        <v>67</v>
      </c>
      <c r="J83" s="5">
        <v>55</v>
      </c>
      <c r="L83" s="5">
        <v>57</v>
      </c>
      <c r="N83" s="5">
        <v>74</v>
      </c>
      <c r="P83" s="6">
        <f t="shared" si="4"/>
        <v>320</v>
      </c>
      <c r="Q83" s="84"/>
      <c r="R83" s="61"/>
      <c r="S83" s="52">
        <v>10</v>
      </c>
    </row>
    <row r="84" spans="1:19" s="5" customFormat="1" ht="13.5" customHeight="1">
      <c r="A84" s="5" t="s">
        <v>82</v>
      </c>
      <c r="B84" s="5" t="s">
        <v>219</v>
      </c>
      <c r="C84" s="26" t="s">
        <v>27</v>
      </c>
      <c r="D84" s="5" t="s">
        <v>18</v>
      </c>
      <c r="E84" s="18" t="s">
        <v>220</v>
      </c>
      <c r="F84" s="5">
        <v>56</v>
      </c>
      <c r="H84" s="5">
        <v>100</v>
      </c>
      <c r="J84" s="5">
        <v>56</v>
      </c>
      <c r="L84" s="5">
        <v>32</v>
      </c>
      <c r="N84" s="5">
        <v>67</v>
      </c>
      <c r="P84" s="6">
        <f t="shared" si="4"/>
        <v>311</v>
      </c>
      <c r="Q84" s="84"/>
      <c r="R84" s="61"/>
      <c r="S84" s="52">
        <v>9</v>
      </c>
    </row>
    <row r="85" spans="1:19" s="5" customFormat="1" ht="13.5" customHeight="1">
      <c r="A85" s="5" t="s">
        <v>169</v>
      </c>
      <c r="B85" s="5" t="s">
        <v>214</v>
      </c>
      <c r="C85" s="26"/>
      <c r="D85" s="5" t="s">
        <v>55</v>
      </c>
      <c r="E85" s="5" t="s">
        <v>215</v>
      </c>
      <c r="F85" s="5">
        <v>60</v>
      </c>
      <c r="H85" s="5">
        <v>41</v>
      </c>
      <c r="J85" s="5">
        <v>57</v>
      </c>
      <c r="L85" s="5">
        <v>55</v>
      </c>
      <c r="N85" s="5">
        <v>40</v>
      </c>
      <c r="P85" s="6">
        <f t="shared" si="4"/>
        <v>253</v>
      </c>
      <c r="Q85" s="84"/>
      <c r="R85" s="61"/>
      <c r="S85" s="52">
        <v>8</v>
      </c>
    </row>
    <row r="86" spans="1:24" s="5" customFormat="1" ht="13.5" customHeight="1">
      <c r="A86" s="5" t="s">
        <v>170</v>
      </c>
      <c r="B86" s="5" t="s">
        <v>201</v>
      </c>
      <c r="C86" s="26"/>
      <c r="D86" s="5" t="s">
        <v>95</v>
      </c>
      <c r="E86" s="5" t="s">
        <v>202</v>
      </c>
      <c r="F86" s="5">
        <v>93</v>
      </c>
      <c r="H86" s="5">
        <v>100</v>
      </c>
      <c r="P86" s="6">
        <f t="shared" si="4"/>
        <v>193</v>
      </c>
      <c r="Q86" s="84"/>
      <c r="R86" s="61"/>
      <c r="S86" s="52">
        <v>7</v>
      </c>
      <c r="V86" s="26"/>
      <c r="X86" s="18"/>
    </row>
    <row r="87" spans="1:24" s="5" customFormat="1" ht="13.5" customHeight="1">
      <c r="A87" s="5" t="s">
        <v>171</v>
      </c>
      <c r="B87" s="5" t="s">
        <v>223</v>
      </c>
      <c r="C87" s="26" t="s">
        <v>27</v>
      </c>
      <c r="D87" s="5" t="s">
        <v>18</v>
      </c>
      <c r="E87" s="18" t="s">
        <v>224</v>
      </c>
      <c r="F87" s="5">
        <v>60</v>
      </c>
      <c r="H87" s="5">
        <v>53</v>
      </c>
      <c r="J87" s="5">
        <v>58</v>
      </c>
      <c r="L87" s="5">
        <v>5</v>
      </c>
      <c r="N87" s="5">
        <v>5</v>
      </c>
      <c r="P87" s="6">
        <f t="shared" si="4"/>
        <v>181</v>
      </c>
      <c r="Q87" s="84"/>
      <c r="R87" s="61"/>
      <c r="S87" s="52">
        <v>6</v>
      </c>
      <c r="V87" s="26"/>
      <c r="X87" s="18"/>
    </row>
    <row r="88" spans="1:24" s="5" customFormat="1" ht="13.5" customHeight="1">
      <c r="A88" s="5" t="s">
        <v>198</v>
      </c>
      <c r="B88" s="43" t="s">
        <v>221</v>
      </c>
      <c r="C88" s="26"/>
      <c r="D88" s="5" t="s">
        <v>18</v>
      </c>
      <c r="E88" s="5" t="s">
        <v>222</v>
      </c>
      <c r="F88" s="5">
        <v>55</v>
      </c>
      <c r="H88" s="5">
        <v>36</v>
      </c>
      <c r="J88" s="5">
        <v>25</v>
      </c>
      <c r="L88" s="5">
        <v>24</v>
      </c>
      <c r="N88" s="5">
        <v>28</v>
      </c>
      <c r="P88" s="6">
        <f t="shared" si="4"/>
        <v>168</v>
      </c>
      <c r="Q88" s="84"/>
      <c r="R88" s="61"/>
      <c r="S88" s="52">
        <v>5</v>
      </c>
      <c r="V88" s="26"/>
      <c r="X88" s="18"/>
    </row>
    <row r="89" spans="1:24" s="5" customFormat="1" ht="13.5" customHeight="1">
      <c r="A89" s="5" t="s">
        <v>199</v>
      </c>
      <c r="B89" s="5" t="s">
        <v>178</v>
      </c>
      <c r="C89" s="25" t="s">
        <v>179</v>
      </c>
      <c r="D89" s="5" t="s">
        <v>119</v>
      </c>
      <c r="E89" s="18" t="s">
        <v>180</v>
      </c>
      <c r="F89" s="5">
        <v>95</v>
      </c>
      <c r="P89" s="6">
        <f t="shared" si="4"/>
        <v>95</v>
      </c>
      <c r="Q89" s="84"/>
      <c r="R89" s="61"/>
      <c r="S89" s="52">
        <v>4</v>
      </c>
      <c r="V89" s="26"/>
      <c r="X89" s="18"/>
    </row>
    <row r="90" spans="3:24" s="5" customFormat="1" ht="13.5" customHeight="1">
      <c r="C90" s="26"/>
      <c r="E90" s="18"/>
      <c r="P90" s="6"/>
      <c r="Q90" s="84"/>
      <c r="R90" s="61"/>
      <c r="S90" s="52"/>
      <c r="V90" s="26"/>
      <c r="X90" s="18"/>
    </row>
    <row r="91" spans="2:24" s="5" customFormat="1" ht="12.75">
      <c r="B91" s="6" t="s">
        <v>94</v>
      </c>
      <c r="C91" s="25"/>
      <c r="P91" s="6"/>
      <c r="Q91" s="84"/>
      <c r="R91" s="61"/>
      <c r="S91" s="52"/>
      <c r="X91" s="25"/>
    </row>
    <row r="92" spans="1:22" s="5" customFormat="1" ht="12.75">
      <c r="A92" s="5" t="s">
        <v>8</v>
      </c>
      <c r="B92" s="5" t="s">
        <v>201</v>
      </c>
      <c r="C92" s="26"/>
      <c r="D92" s="5" t="s">
        <v>95</v>
      </c>
      <c r="E92" s="5" t="s">
        <v>202</v>
      </c>
      <c r="F92" s="5">
        <v>120</v>
      </c>
      <c r="H92" s="5">
        <v>120</v>
      </c>
      <c r="J92" s="5">
        <v>120</v>
      </c>
      <c r="L92" s="5">
        <v>120</v>
      </c>
      <c r="N92" s="5">
        <v>120</v>
      </c>
      <c r="P92" s="6">
        <f>SUM(F92:O92)</f>
        <v>600</v>
      </c>
      <c r="Q92" s="84" t="s">
        <v>182</v>
      </c>
      <c r="R92" s="61"/>
      <c r="S92" s="52">
        <v>30</v>
      </c>
      <c r="V92" s="25"/>
    </row>
    <row r="93" spans="1:22" s="5" customFormat="1" ht="12.75">
      <c r="A93" s="5" t="s">
        <v>9</v>
      </c>
      <c r="B93" s="5" t="s">
        <v>133</v>
      </c>
      <c r="C93" s="25"/>
      <c r="D93" s="5" t="s">
        <v>44</v>
      </c>
      <c r="E93" s="5" t="s">
        <v>134</v>
      </c>
      <c r="F93" s="5">
        <v>120</v>
      </c>
      <c r="H93" s="5">
        <v>120</v>
      </c>
      <c r="J93" s="5">
        <v>120</v>
      </c>
      <c r="L93" s="5">
        <v>120</v>
      </c>
      <c r="N93" s="5">
        <v>120</v>
      </c>
      <c r="P93" s="6">
        <f>SUM(F93:O93)</f>
        <v>600</v>
      </c>
      <c r="Q93" s="73" t="s">
        <v>183</v>
      </c>
      <c r="R93" s="61" t="s">
        <v>0</v>
      </c>
      <c r="S93" s="52">
        <v>25</v>
      </c>
      <c r="V93" s="25"/>
    </row>
    <row r="94" spans="1:24" ht="12.75">
      <c r="A94" s="5" t="s">
        <v>11</v>
      </c>
      <c r="B94" s="5" t="s">
        <v>205</v>
      </c>
      <c r="D94" s="5" t="s">
        <v>206</v>
      </c>
      <c r="E94" s="5" t="s">
        <v>207</v>
      </c>
      <c r="F94" s="5">
        <v>120</v>
      </c>
      <c r="G94" s="5"/>
      <c r="H94" s="5">
        <v>120</v>
      </c>
      <c r="I94" s="5"/>
      <c r="J94" s="5">
        <v>120</v>
      </c>
      <c r="K94" s="5"/>
      <c r="L94" s="5">
        <v>120</v>
      </c>
      <c r="M94" s="5"/>
      <c r="N94" s="5">
        <v>120</v>
      </c>
      <c r="O94" s="5"/>
      <c r="P94" s="6">
        <f>SUM(F94:O94)</f>
        <v>600</v>
      </c>
      <c r="Q94" s="73" t="s">
        <v>187</v>
      </c>
      <c r="S94" s="52">
        <v>21</v>
      </c>
      <c r="U94" s="34"/>
      <c r="W94" s="5"/>
      <c r="X94" s="5"/>
    </row>
    <row r="95" spans="1:24" ht="12.75">
      <c r="A95" s="5" t="s">
        <v>12</v>
      </c>
      <c r="B95" s="5" t="s">
        <v>92</v>
      </c>
      <c r="C95" s="25"/>
      <c r="D95" s="5" t="s">
        <v>18</v>
      </c>
      <c r="E95" s="5" t="s">
        <v>93</v>
      </c>
      <c r="F95" s="5">
        <v>70</v>
      </c>
      <c r="G95" s="5"/>
      <c r="H95" s="5">
        <v>120</v>
      </c>
      <c r="I95" s="5"/>
      <c r="J95" s="5">
        <v>120</v>
      </c>
      <c r="K95" s="5"/>
      <c r="L95" s="5">
        <v>120</v>
      </c>
      <c r="M95" s="5"/>
      <c r="N95" s="5"/>
      <c r="O95" s="5"/>
      <c r="P95" s="6">
        <f>SUM(F95:O95)</f>
        <v>430</v>
      </c>
      <c r="Q95" s="84"/>
      <c r="S95" s="52">
        <v>18</v>
      </c>
      <c r="U95" s="34"/>
      <c r="W95" s="5"/>
      <c r="X95" s="5"/>
    </row>
    <row r="96" spans="1:24" ht="12.75">
      <c r="A96" s="5" t="s">
        <v>13</v>
      </c>
      <c r="B96" s="5" t="s">
        <v>212</v>
      </c>
      <c r="D96" s="5" t="s">
        <v>18</v>
      </c>
      <c r="E96" s="5" t="s">
        <v>213</v>
      </c>
      <c r="F96" s="5">
        <v>120</v>
      </c>
      <c r="G96" s="5"/>
      <c r="H96" s="5">
        <v>120</v>
      </c>
      <c r="I96" s="5"/>
      <c r="J96" s="5">
        <v>30</v>
      </c>
      <c r="K96" s="5"/>
      <c r="L96" s="5">
        <v>41</v>
      </c>
      <c r="M96" s="5"/>
      <c r="N96" s="5"/>
      <c r="O96" s="5"/>
      <c r="P96" s="6">
        <f>SUM(F96:O96)</f>
        <v>311</v>
      </c>
      <c r="S96" s="52">
        <v>16</v>
      </c>
      <c r="U96" s="34"/>
      <c r="W96" s="5"/>
      <c r="X96" s="5"/>
    </row>
    <row r="97" spans="1:24" ht="12.75">
      <c r="A97" s="5"/>
      <c r="B97" s="5"/>
      <c r="C97" s="2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6"/>
      <c r="U97" s="34"/>
      <c r="W97" s="5"/>
      <c r="X97" s="5"/>
    </row>
    <row r="98" spans="2:24" s="5" customFormat="1" ht="13.5" customHeight="1">
      <c r="B98" s="6" t="s">
        <v>33</v>
      </c>
      <c r="C98" s="25"/>
      <c r="P98" s="6"/>
      <c r="Q98" s="11"/>
      <c r="R98" s="67" t="s">
        <v>31</v>
      </c>
      <c r="S98" s="52"/>
      <c r="V98" s="26"/>
      <c r="X98" s="18"/>
    </row>
    <row r="99" spans="1:19" s="5" customFormat="1" ht="13.5" customHeight="1">
      <c r="A99" s="5" t="s">
        <v>8</v>
      </c>
      <c r="B99" s="5" t="s">
        <v>225</v>
      </c>
      <c r="C99" s="25"/>
      <c r="D99" s="5" t="s">
        <v>153</v>
      </c>
      <c r="E99" s="5" t="s">
        <v>226</v>
      </c>
      <c r="F99" s="5">
        <v>180</v>
      </c>
      <c r="H99" s="5">
        <v>180</v>
      </c>
      <c r="J99" s="5">
        <v>180</v>
      </c>
      <c r="L99" s="5">
        <v>180</v>
      </c>
      <c r="N99" s="5">
        <v>165</v>
      </c>
      <c r="P99" s="6">
        <f>SUM(F99:O99)</f>
        <v>885</v>
      </c>
      <c r="Q99" s="84"/>
      <c r="R99" s="81">
        <f>SUM(P99*1.4)</f>
        <v>1239</v>
      </c>
      <c r="S99" s="52">
        <v>30</v>
      </c>
    </row>
    <row r="100" spans="1:27" ht="15">
      <c r="A100" s="5" t="s">
        <v>9</v>
      </c>
      <c r="B100" s="5" t="s">
        <v>19</v>
      </c>
      <c r="D100" s="5" t="s">
        <v>7</v>
      </c>
      <c r="E100" s="5" t="s">
        <v>20</v>
      </c>
      <c r="F100" s="5">
        <v>180</v>
      </c>
      <c r="G100" s="5"/>
      <c r="H100" s="5">
        <v>180</v>
      </c>
      <c r="I100" s="5"/>
      <c r="J100" s="5">
        <v>180</v>
      </c>
      <c r="K100" s="5"/>
      <c r="L100" s="5">
        <v>122</v>
      </c>
      <c r="M100" s="5"/>
      <c r="N100" s="5">
        <v>113</v>
      </c>
      <c r="O100" s="5"/>
      <c r="P100" s="6">
        <f>SUM(F100:O100)</f>
        <v>775</v>
      </c>
      <c r="Q100" s="84"/>
      <c r="R100" s="81">
        <f>SUM(P100*1.4)</f>
        <v>1085</v>
      </c>
      <c r="S100" s="52">
        <v>25</v>
      </c>
      <c r="Y100" s="19"/>
      <c r="Z100" s="19"/>
      <c r="AA100" s="22" t="s">
        <v>50</v>
      </c>
    </row>
    <row r="101" spans="1:27" ht="15">
      <c r="A101" s="5" t="s">
        <v>11</v>
      </c>
      <c r="B101" s="5" t="s">
        <v>227</v>
      </c>
      <c r="D101" s="5" t="s">
        <v>55</v>
      </c>
      <c r="E101" s="5" t="s">
        <v>228</v>
      </c>
      <c r="F101" s="5">
        <v>78</v>
      </c>
      <c r="G101" s="5"/>
      <c r="H101" s="5">
        <v>80</v>
      </c>
      <c r="I101" s="5"/>
      <c r="J101" s="5">
        <v>88</v>
      </c>
      <c r="K101" s="5"/>
      <c r="L101" s="5">
        <v>180</v>
      </c>
      <c r="M101" s="5"/>
      <c r="N101" s="5">
        <v>180</v>
      </c>
      <c r="O101" s="5"/>
      <c r="P101" s="6">
        <f>SUM(F101:O101)</f>
        <v>606</v>
      </c>
      <c r="Q101" s="84"/>
      <c r="R101" s="81">
        <f>SUM(P101*1.4)</f>
        <v>848.4</v>
      </c>
      <c r="S101" s="52">
        <v>21</v>
      </c>
      <c r="Y101" s="19"/>
      <c r="Z101" s="19"/>
      <c r="AA101" s="22" t="s">
        <v>255</v>
      </c>
    </row>
    <row r="102" spans="1:27" ht="15">
      <c r="A102" s="5"/>
      <c r="B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X102" s="26"/>
      <c r="Y102" s="19"/>
      <c r="Z102" s="19"/>
      <c r="AA102" s="99" t="s">
        <v>256</v>
      </c>
    </row>
    <row r="103" spans="2:19" s="5" customFormat="1" ht="13.5" customHeight="1">
      <c r="B103" s="6" t="s">
        <v>96</v>
      </c>
      <c r="C103" s="29"/>
      <c r="P103" s="6"/>
      <c r="Q103" s="84"/>
      <c r="R103" s="66"/>
      <c r="S103" s="52"/>
    </row>
    <row r="104" spans="1:27" s="5" customFormat="1" ht="13.5" customHeight="1">
      <c r="A104" s="5" t="s">
        <v>8</v>
      </c>
      <c r="B104" s="5" t="s">
        <v>231</v>
      </c>
      <c r="C104" s="26"/>
      <c r="D104" s="5" t="s">
        <v>97</v>
      </c>
      <c r="E104" s="5" t="s">
        <v>232</v>
      </c>
      <c r="F104" s="5">
        <v>120</v>
      </c>
      <c r="H104" s="5">
        <v>120</v>
      </c>
      <c r="J104" s="5">
        <v>120</v>
      </c>
      <c r="L104" s="5">
        <v>38</v>
      </c>
      <c r="N104" s="5">
        <v>120</v>
      </c>
      <c r="P104" s="6">
        <f>SUM(F104:O104)</f>
        <v>518</v>
      </c>
      <c r="Q104" s="84"/>
      <c r="R104" s="66"/>
      <c r="S104" s="52">
        <v>30</v>
      </c>
      <c r="Y104" s="19"/>
      <c r="Z104" s="19"/>
      <c r="AA104" s="22" t="s">
        <v>257</v>
      </c>
    </row>
    <row r="105" spans="1:27" s="5" customFormat="1" ht="13.5" customHeight="1">
      <c r="A105" s="5" t="s">
        <v>9</v>
      </c>
      <c r="B105" s="5" t="s">
        <v>229</v>
      </c>
      <c r="C105" s="26"/>
      <c r="D105" s="5" t="s">
        <v>7</v>
      </c>
      <c r="E105" s="5" t="s">
        <v>230</v>
      </c>
      <c r="F105" s="5">
        <v>87</v>
      </c>
      <c r="H105" s="5">
        <v>96</v>
      </c>
      <c r="J105" s="5">
        <v>120</v>
      </c>
      <c r="L105" s="5">
        <v>110</v>
      </c>
      <c r="N105" s="5">
        <v>101</v>
      </c>
      <c r="P105" s="6">
        <f>SUM(F105:O105)</f>
        <v>514</v>
      </c>
      <c r="Q105" s="84"/>
      <c r="R105" s="66"/>
      <c r="S105" s="52">
        <v>25</v>
      </c>
      <c r="Y105" s="19"/>
      <c r="Z105" s="19"/>
      <c r="AA105" s="22" t="s">
        <v>258</v>
      </c>
    </row>
    <row r="106" spans="2:27" ht="15">
      <c r="B106" s="5"/>
      <c r="C106" s="2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6"/>
      <c r="X106" s="26"/>
      <c r="Y106" s="100"/>
      <c r="Z106" s="101"/>
      <c r="AA106" s="100" t="s">
        <v>259</v>
      </c>
    </row>
    <row r="107" spans="2:27" s="5" customFormat="1" ht="13.5" customHeight="1">
      <c r="B107" s="6" t="s">
        <v>34</v>
      </c>
      <c r="C107" s="25"/>
      <c r="P107" s="6"/>
      <c r="Q107" s="84"/>
      <c r="R107" s="66"/>
      <c r="S107" s="52"/>
      <c r="Y107" s="19"/>
      <c r="Z107" s="19"/>
      <c r="AA107" s="22" t="s">
        <v>260</v>
      </c>
    </row>
    <row r="108" spans="1:27" s="5" customFormat="1" ht="13.5" customHeight="1">
      <c r="A108" s="5" t="s">
        <v>8</v>
      </c>
      <c r="B108" s="5" t="s">
        <v>48</v>
      </c>
      <c r="C108" s="25" t="s">
        <v>24</v>
      </c>
      <c r="D108" s="5" t="s">
        <v>44</v>
      </c>
      <c r="E108" s="18" t="s">
        <v>47</v>
      </c>
      <c r="F108" s="5">
        <v>19</v>
      </c>
      <c r="G108" s="5">
        <v>36</v>
      </c>
      <c r="H108" s="5">
        <v>29</v>
      </c>
      <c r="I108" s="5">
        <v>22</v>
      </c>
      <c r="J108" s="5">
        <v>26</v>
      </c>
      <c r="K108" s="5">
        <v>30</v>
      </c>
      <c r="L108" s="5">
        <v>37</v>
      </c>
      <c r="M108" s="5">
        <v>40</v>
      </c>
      <c r="N108" s="5">
        <v>26</v>
      </c>
      <c r="O108" s="5">
        <v>15</v>
      </c>
      <c r="P108" s="6">
        <f aca="true" t="shared" si="5" ref="P108:P129">SUM(F108:O108)</f>
        <v>280</v>
      </c>
      <c r="Q108" s="73"/>
      <c r="R108" s="61"/>
      <c r="S108" s="52">
        <v>30</v>
      </c>
      <c r="V108" s="26"/>
      <c r="X108" s="18"/>
      <c r="Y108" s="19"/>
      <c r="Z108" s="19"/>
      <c r="AA108" s="22" t="s">
        <v>261</v>
      </c>
    </row>
    <row r="109" spans="1:27" s="5" customFormat="1" ht="13.5" customHeight="1">
      <c r="A109" s="5" t="s">
        <v>9</v>
      </c>
      <c r="B109" s="5" t="s">
        <v>76</v>
      </c>
      <c r="C109" s="25" t="s">
        <v>24</v>
      </c>
      <c r="D109" s="5" t="s">
        <v>25</v>
      </c>
      <c r="E109" s="91" t="s">
        <v>252</v>
      </c>
      <c r="F109" s="5">
        <v>21</v>
      </c>
      <c r="G109" s="5">
        <v>27</v>
      </c>
      <c r="H109" s="5">
        <v>40</v>
      </c>
      <c r="I109" s="5">
        <v>20</v>
      </c>
      <c r="J109" s="5">
        <v>60</v>
      </c>
      <c r="K109" s="5">
        <v>7</v>
      </c>
      <c r="L109" s="5">
        <v>24</v>
      </c>
      <c r="M109" s="5">
        <v>26</v>
      </c>
      <c r="N109" s="5">
        <v>29</v>
      </c>
      <c r="O109" s="5">
        <v>5</v>
      </c>
      <c r="P109" s="6">
        <f t="shared" si="5"/>
        <v>259</v>
      </c>
      <c r="Q109" s="84"/>
      <c r="R109" s="52"/>
      <c r="S109" s="52">
        <v>25</v>
      </c>
      <c r="V109" s="26"/>
      <c r="X109" s="18"/>
      <c r="Y109" s="19"/>
      <c r="Z109" s="19"/>
      <c r="AA109" s="102"/>
    </row>
    <row r="110" spans="1:27" s="5" customFormat="1" ht="13.5" customHeight="1">
      <c r="A110" s="5" t="s">
        <v>11</v>
      </c>
      <c r="B110" s="5" t="s">
        <v>49</v>
      </c>
      <c r="C110" s="25" t="s">
        <v>27</v>
      </c>
      <c r="D110" s="5" t="s">
        <v>44</v>
      </c>
      <c r="E110" s="18" t="s">
        <v>50</v>
      </c>
      <c r="F110" s="5">
        <v>18</v>
      </c>
      <c r="G110" s="5">
        <v>26</v>
      </c>
      <c r="H110" s="5">
        <v>30</v>
      </c>
      <c r="I110" s="5">
        <v>34</v>
      </c>
      <c r="J110" s="5">
        <v>26</v>
      </c>
      <c r="K110" s="5">
        <v>27</v>
      </c>
      <c r="L110" s="5">
        <v>25</v>
      </c>
      <c r="M110" s="5">
        <v>25</v>
      </c>
      <c r="N110" s="5">
        <v>20</v>
      </c>
      <c r="O110" s="5">
        <v>27</v>
      </c>
      <c r="P110" s="6">
        <f t="shared" si="5"/>
        <v>258</v>
      </c>
      <c r="Q110" s="84"/>
      <c r="R110" s="61"/>
      <c r="S110" s="52">
        <v>21</v>
      </c>
      <c r="V110" s="26"/>
      <c r="X110" s="18"/>
      <c r="Y110" s="19"/>
      <c r="Z110" s="19"/>
      <c r="AA110" s="22" t="s">
        <v>262</v>
      </c>
    </row>
    <row r="111" spans="1:27" s="5" customFormat="1" ht="13.5" customHeight="1">
      <c r="A111" s="5" t="s">
        <v>12</v>
      </c>
      <c r="B111" s="5" t="s">
        <v>249</v>
      </c>
      <c r="C111" s="26" t="s">
        <v>27</v>
      </c>
      <c r="D111" s="5" t="s">
        <v>18</v>
      </c>
      <c r="E111" s="18" t="s">
        <v>250</v>
      </c>
      <c r="F111" s="5">
        <v>36</v>
      </c>
      <c r="G111" s="5">
        <v>19</v>
      </c>
      <c r="H111" s="5">
        <v>11</v>
      </c>
      <c r="I111" s="5">
        <v>30</v>
      </c>
      <c r="J111" s="5">
        <v>10</v>
      </c>
      <c r="K111" s="5">
        <v>17</v>
      </c>
      <c r="L111" s="5">
        <v>26</v>
      </c>
      <c r="M111" s="5">
        <v>30</v>
      </c>
      <c r="N111" s="5">
        <v>26</v>
      </c>
      <c r="O111" s="5">
        <v>11</v>
      </c>
      <c r="P111" s="6">
        <f t="shared" si="5"/>
        <v>216</v>
      </c>
      <c r="Q111" s="84"/>
      <c r="R111" s="61"/>
      <c r="S111" s="52">
        <v>18</v>
      </c>
      <c r="V111" s="26"/>
      <c r="X111" s="18"/>
      <c r="Y111" s="19"/>
      <c r="Z111" s="19"/>
      <c r="AA111" s="102"/>
    </row>
    <row r="112" spans="1:27" ht="15">
      <c r="A112" s="5" t="s">
        <v>13</v>
      </c>
      <c r="B112" s="5" t="s">
        <v>253</v>
      </c>
      <c r="C112" s="25" t="s">
        <v>24</v>
      </c>
      <c r="D112" s="5" t="s">
        <v>25</v>
      </c>
      <c r="E112" s="91" t="s">
        <v>254</v>
      </c>
      <c r="F112" s="5">
        <v>7</v>
      </c>
      <c r="G112" s="5">
        <v>25</v>
      </c>
      <c r="H112" s="5">
        <v>18</v>
      </c>
      <c r="I112" s="5">
        <v>25</v>
      </c>
      <c r="J112" s="5">
        <v>17</v>
      </c>
      <c r="K112" s="5">
        <v>15</v>
      </c>
      <c r="L112" s="5">
        <v>24</v>
      </c>
      <c r="M112" s="5">
        <v>18</v>
      </c>
      <c r="N112" s="5">
        <v>22</v>
      </c>
      <c r="O112" s="5">
        <v>13</v>
      </c>
      <c r="P112" s="6">
        <f t="shared" si="5"/>
        <v>184</v>
      </c>
      <c r="Q112" s="84"/>
      <c r="R112" s="61"/>
      <c r="S112" s="52">
        <v>16</v>
      </c>
      <c r="U112" s="5"/>
      <c r="W112" s="5"/>
      <c r="X112" s="18"/>
      <c r="Y112" s="19"/>
      <c r="Z112" s="19"/>
      <c r="AA112" s="22"/>
    </row>
    <row r="113" spans="1:27" ht="15">
      <c r="A113" s="5" t="s">
        <v>10</v>
      </c>
      <c r="B113" s="5" t="s">
        <v>165</v>
      </c>
      <c r="C113" s="26" t="s">
        <v>27</v>
      </c>
      <c r="D113" s="5" t="s">
        <v>163</v>
      </c>
      <c r="E113" s="18" t="s">
        <v>166</v>
      </c>
      <c r="F113" s="5">
        <v>17</v>
      </c>
      <c r="G113" s="5">
        <v>19</v>
      </c>
      <c r="H113" s="5">
        <v>20</v>
      </c>
      <c r="I113" s="5">
        <v>25</v>
      </c>
      <c r="J113" s="5">
        <v>14</v>
      </c>
      <c r="K113" s="5">
        <v>13</v>
      </c>
      <c r="L113" s="5">
        <v>18</v>
      </c>
      <c r="M113" s="5">
        <v>15</v>
      </c>
      <c r="N113" s="5">
        <v>18</v>
      </c>
      <c r="O113" s="5">
        <v>20</v>
      </c>
      <c r="P113" s="6">
        <f t="shared" si="5"/>
        <v>179</v>
      </c>
      <c r="Q113" s="84"/>
      <c r="S113" s="52">
        <v>15</v>
      </c>
      <c r="U113" s="5"/>
      <c r="W113" s="5"/>
      <c r="X113" s="18"/>
      <c r="Y113" s="19"/>
      <c r="Z113" s="19"/>
      <c r="AA113" s="22" t="s">
        <v>258</v>
      </c>
    </row>
    <row r="114" spans="1:27" s="5" customFormat="1" ht="13.5" customHeight="1">
      <c r="A114" s="5" t="s">
        <v>14</v>
      </c>
      <c r="B114" s="5" t="s">
        <v>161</v>
      </c>
      <c r="C114" s="25" t="s">
        <v>24</v>
      </c>
      <c r="D114" s="5" t="s">
        <v>55</v>
      </c>
      <c r="E114" s="103" t="s">
        <v>266</v>
      </c>
      <c r="F114" s="5">
        <v>27</v>
      </c>
      <c r="G114" s="5">
        <v>15</v>
      </c>
      <c r="H114" s="5">
        <v>10</v>
      </c>
      <c r="I114" s="5">
        <v>15</v>
      </c>
      <c r="J114" s="5">
        <v>10</v>
      </c>
      <c r="K114" s="5">
        <v>5</v>
      </c>
      <c r="L114" s="5">
        <v>10</v>
      </c>
      <c r="M114" s="5">
        <v>15</v>
      </c>
      <c r="N114" s="5">
        <v>20</v>
      </c>
      <c r="O114" s="5">
        <v>7</v>
      </c>
      <c r="P114" s="6">
        <f t="shared" si="5"/>
        <v>134</v>
      </c>
      <c r="Q114" s="73"/>
      <c r="R114" s="61"/>
      <c r="S114" s="52">
        <v>14</v>
      </c>
      <c r="V114" s="26"/>
      <c r="X114" s="18"/>
      <c r="Y114" s="19"/>
      <c r="Z114" s="19"/>
      <c r="AA114" s="22" t="s">
        <v>263</v>
      </c>
    </row>
    <row r="115" spans="1:27" s="5" customFormat="1" ht="13.5" customHeight="1">
      <c r="A115" s="5" t="s">
        <v>15</v>
      </c>
      <c r="B115" s="5" t="s">
        <v>217</v>
      </c>
      <c r="C115" s="26" t="s">
        <v>27</v>
      </c>
      <c r="D115" s="5" t="s">
        <v>55</v>
      </c>
      <c r="E115" s="103" t="s">
        <v>218</v>
      </c>
      <c r="F115" s="5">
        <v>14</v>
      </c>
      <c r="G115" s="5">
        <v>12</v>
      </c>
      <c r="H115" s="5">
        <v>20</v>
      </c>
      <c r="I115" s="5">
        <v>9</v>
      </c>
      <c r="J115" s="5">
        <v>13</v>
      </c>
      <c r="K115" s="5">
        <v>13</v>
      </c>
      <c r="L115" s="5">
        <v>6</v>
      </c>
      <c r="M115" s="5">
        <v>12</v>
      </c>
      <c r="N115" s="5">
        <v>12</v>
      </c>
      <c r="O115" s="5">
        <v>13</v>
      </c>
      <c r="P115" s="6">
        <f t="shared" si="5"/>
        <v>124</v>
      </c>
      <c r="Q115" s="84"/>
      <c r="R115" s="52"/>
      <c r="S115" s="52">
        <v>13</v>
      </c>
      <c r="V115" s="26"/>
      <c r="X115" s="18"/>
      <c r="Y115" s="19"/>
      <c r="Z115" s="19"/>
      <c r="AA115" s="22" t="s">
        <v>260</v>
      </c>
    </row>
    <row r="116" spans="1:27" s="5" customFormat="1" ht="13.5" customHeight="1">
      <c r="A116" s="5" t="s">
        <v>81</v>
      </c>
      <c r="B116" s="5" t="s">
        <v>98</v>
      </c>
      <c r="C116" s="25" t="s">
        <v>27</v>
      </c>
      <c r="D116" s="5" t="s">
        <v>25</v>
      </c>
      <c r="E116" s="91" t="s">
        <v>265</v>
      </c>
      <c r="F116" s="5">
        <v>13</v>
      </c>
      <c r="G116" s="5">
        <v>17</v>
      </c>
      <c r="H116" s="5">
        <v>15</v>
      </c>
      <c r="I116" s="5">
        <v>3</v>
      </c>
      <c r="J116" s="5">
        <v>17</v>
      </c>
      <c r="K116" s="5">
        <v>4</v>
      </c>
      <c r="L116" s="5">
        <v>9</v>
      </c>
      <c r="M116" s="5">
        <v>10</v>
      </c>
      <c r="N116" s="5">
        <v>9</v>
      </c>
      <c r="O116" s="5">
        <v>13</v>
      </c>
      <c r="P116" s="6">
        <f t="shared" si="5"/>
        <v>110</v>
      </c>
      <c r="Q116" s="84"/>
      <c r="R116" s="66"/>
      <c r="S116" s="52">
        <v>12</v>
      </c>
      <c r="V116" s="25"/>
      <c r="X116" s="18"/>
      <c r="Y116" s="19"/>
      <c r="Z116" s="19"/>
      <c r="AA116" s="22" t="s">
        <v>264</v>
      </c>
    </row>
    <row r="117" spans="1:27" ht="15">
      <c r="A117" s="5" t="s">
        <v>16</v>
      </c>
      <c r="B117" s="5" t="s">
        <v>193</v>
      </c>
      <c r="C117" s="26" t="s">
        <v>24</v>
      </c>
      <c r="D117" s="5" t="s">
        <v>194</v>
      </c>
      <c r="E117" s="5" t="s">
        <v>195</v>
      </c>
      <c r="F117" s="5">
        <v>8</v>
      </c>
      <c r="G117" s="5">
        <v>11</v>
      </c>
      <c r="H117" s="5">
        <v>12</v>
      </c>
      <c r="I117" s="5">
        <v>18</v>
      </c>
      <c r="J117" s="5">
        <v>13</v>
      </c>
      <c r="K117" s="5">
        <v>11</v>
      </c>
      <c r="L117" s="5">
        <v>11</v>
      </c>
      <c r="M117" s="5">
        <v>10</v>
      </c>
      <c r="N117" s="5">
        <v>7</v>
      </c>
      <c r="O117" s="5">
        <v>4</v>
      </c>
      <c r="P117" s="6">
        <f t="shared" si="5"/>
        <v>105</v>
      </c>
      <c r="Q117" s="84"/>
      <c r="S117" s="52">
        <v>11</v>
      </c>
      <c r="U117" s="5"/>
      <c r="W117" s="5"/>
      <c r="X117" s="18"/>
      <c r="Y117" s="19"/>
      <c r="Z117" s="19"/>
      <c r="AA117" s="22">
        <v>74</v>
      </c>
    </row>
    <row r="118" spans="1:27" ht="15">
      <c r="A118" s="5" t="s">
        <v>43</v>
      </c>
      <c r="B118" s="5" t="s">
        <v>196</v>
      </c>
      <c r="C118" s="26" t="s">
        <v>24</v>
      </c>
      <c r="D118" s="5" t="s">
        <v>123</v>
      </c>
      <c r="E118" s="5" t="s">
        <v>197</v>
      </c>
      <c r="F118" s="5">
        <v>4</v>
      </c>
      <c r="G118" s="5">
        <v>4</v>
      </c>
      <c r="H118" s="5">
        <v>21</v>
      </c>
      <c r="I118" s="5">
        <v>8</v>
      </c>
      <c r="J118" s="5">
        <v>15</v>
      </c>
      <c r="K118" s="5">
        <v>4</v>
      </c>
      <c r="L118" s="5">
        <v>12</v>
      </c>
      <c r="M118" s="5">
        <v>19</v>
      </c>
      <c r="N118" s="5">
        <v>5</v>
      </c>
      <c r="O118" s="5">
        <v>11</v>
      </c>
      <c r="P118" s="6">
        <f t="shared" si="5"/>
        <v>103</v>
      </c>
      <c r="S118" s="52">
        <v>10</v>
      </c>
      <c r="U118" s="5"/>
      <c r="V118" s="25"/>
      <c r="W118" s="5"/>
      <c r="X118" s="18"/>
      <c r="Y118" s="19"/>
      <c r="Z118" s="19"/>
      <c r="AA118" s="102"/>
    </row>
    <row r="119" spans="1:27" ht="15">
      <c r="A119" s="5" t="s">
        <v>82</v>
      </c>
      <c r="B119" s="34" t="s">
        <v>251</v>
      </c>
      <c r="C119" s="26" t="s">
        <v>27</v>
      </c>
      <c r="D119" s="5" t="s">
        <v>123</v>
      </c>
      <c r="E119" s="5" t="s">
        <v>151</v>
      </c>
      <c r="F119" s="5">
        <v>13</v>
      </c>
      <c r="G119" s="5">
        <v>4</v>
      </c>
      <c r="H119" s="5">
        <v>5</v>
      </c>
      <c r="I119" s="5">
        <v>3</v>
      </c>
      <c r="J119" s="5">
        <v>17</v>
      </c>
      <c r="K119" s="5">
        <v>8</v>
      </c>
      <c r="L119" s="5">
        <v>13</v>
      </c>
      <c r="M119" s="5">
        <v>3</v>
      </c>
      <c r="N119" s="5">
        <v>18</v>
      </c>
      <c r="O119" s="5">
        <v>11</v>
      </c>
      <c r="P119" s="6">
        <f t="shared" si="5"/>
        <v>95</v>
      </c>
      <c r="S119" s="52">
        <v>9</v>
      </c>
      <c r="U119" s="5"/>
      <c r="V119" s="25"/>
      <c r="W119" s="5"/>
      <c r="X119" s="18"/>
      <c r="Y119" s="19"/>
      <c r="Z119" s="19"/>
      <c r="AA119" s="102"/>
    </row>
    <row r="120" spans="1:27" ht="15">
      <c r="A120" s="5" t="s">
        <v>169</v>
      </c>
      <c r="B120" s="5" t="s">
        <v>267</v>
      </c>
      <c r="C120" s="26" t="s">
        <v>27</v>
      </c>
      <c r="D120" s="5" t="s">
        <v>163</v>
      </c>
      <c r="E120" s="103" t="s">
        <v>294</v>
      </c>
      <c r="F120" s="5">
        <v>7</v>
      </c>
      <c r="G120" s="5">
        <v>11</v>
      </c>
      <c r="H120" s="5">
        <v>8</v>
      </c>
      <c r="I120" s="5">
        <v>9</v>
      </c>
      <c r="J120" s="5">
        <v>12</v>
      </c>
      <c r="K120" s="5">
        <v>10</v>
      </c>
      <c r="L120" s="5">
        <v>12</v>
      </c>
      <c r="M120" s="5">
        <v>6</v>
      </c>
      <c r="N120" s="5">
        <v>5</v>
      </c>
      <c r="O120" s="5">
        <v>9</v>
      </c>
      <c r="P120" s="6">
        <f t="shared" si="5"/>
        <v>89</v>
      </c>
      <c r="S120" s="52">
        <v>8</v>
      </c>
      <c r="U120" s="5"/>
      <c r="V120" s="25"/>
      <c r="W120" s="5"/>
      <c r="X120" s="18"/>
      <c r="Y120" s="19"/>
      <c r="Z120" s="19"/>
      <c r="AA120" s="22">
        <v>74</v>
      </c>
    </row>
    <row r="121" spans="1:27" ht="15">
      <c r="A121" s="5" t="s">
        <v>170</v>
      </c>
      <c r="B121" s="43" t="s">
        <v>268</v>
      </c>
      <c r="C121" s="25" t="s">
        <v>27</v>
      </c>
      <c r="D121" s="5" t="s">
        <v>18</v>
      </c>
      <c r="E121" s="18" t="s">
        <v>75</v>
      </c>
      <c r="F121" s="5">
        <v>2</v>
      </c>
      <c r="G121" s="5">
        <v>2</v>
      </c>
      <c r="H121" s="5">
        <v>12</v>
      </c>
      <c r="I121" s="5">
        <v>15</v>
      </c>
      <c r="J121" s="5">
        <v>3</v>
      </c>
      <c r="K121" s="5">
        <v>11</v>
      </c>
      <c r="L121" s="5">
        <v>5</v>
      </c>
      <c r="M121" s="5">
        <v>8</v>
      </c>
      <c r="N121" s="5">
        <v>12</v>
      </c>
      <c r="O121" s="5">
        <v>11</v>
      </c>
      <c r="P121" s="6">
        <f t="shared" si="5"/>
        <v>81</v>
      </c>
      <c r="S121" s="52">
        <v>7</v>
      </c>
      <c r="U121" s="5"/>
      <c r="W121" s="5"/>
      <c r="X121" s="18"/>
      <c r="Y121" s="19"/>
      <c r="Z121" s="19"/>
      <c r="AA121" s="22" t="s">
        <v>260</v>
      </c>
    </row>
    <row r="122" spans="1:27" ht="15">
      <c r="A122" s="5" t="s">
        <v>171</v>
      </c>
      <c r="B122" s="5" t="s">
        <v>124</v>
      </c>
      <c r="C122" s="25" t="s">
        <v>27</v>
      </c>
      <c r="D122" s="5" t="s">
        <v>123</v>
      </c>
      <c r="E122" s="5" t="s">
        <v>125</v>
      </c>
      <c r="F122" s="5">
        <v>7</v>
      </c>
      <c r="G122" s="5">
        <v>7</v>
      </c>
      <c r="H122" s="5">
        <v>8</v>
      </c>
      <c r="I122" s="5">
        <v>8</v>
      </c>
      <c r="J122" s="5">
        <v>9</v>
      </c>
      <c r="K122" s="5">
        <v>7</v>
      </c>
      <c r="L122" s="5">
        <v>8</v>
      </c>
      <c r="M122" s="5">
        <v>9</v>
      </c>
      <c r="N122" s="5">
        <v>9</v>
      </c>
      <c r="O122" s="5">
        <v>8</v>
      </c>
      <c r="P122" s="6">
        <f t="shared" si="5"/>
        <v>80</v>
      </c>
      <c r="S122" s="52">
        <v>6</v>
      </c>
      <c r="U122" s="5"/>
      <c r="W122" s="5"/>
      <c r="X122" s="18"/>
      <c r="Y122" s="19"/>
      <c r="Z122" s="19"/>
      <c r="AA122" s="22"/>
    </row>
    <row r="123" spans="1:27" ht="15">
      <c r="A123" s="5" t="s">
        <v>198</v>
      </c>
      <c r="B123" s="5" t="s">
        <v>269</v>
      </c>
      <c r="C123" s="26" t="s">
        <v>27</v>
      </c>
      <c r="D123" s="5" t="s">
        <v>18</v>
      </c>
      <c r="E123" s="18" t="s">
        <v>75</v>
      </c>
      <c r="F123" s="5">
        <v>3</v>
      </c>
      <c r="G123" s="5">
        <v>7</v>
      </c>
      <c r="H123" s="5">
        <v>9</v>
      </c>
      <c r="I123" s="5">
        <v>10</v>
      </c>
      <c r="J123" s="5">
        <v>11</v>
      </c>
      <c r="K123" s="5">
        <v>3</v>
      </c>
      <c r="L123" s="5">
        <v>6</v>
      </c>
      <c r="M123" s="5">
        <v>3</v>
      </c>
      <c r="N123" s="5">
        <v>10</v>
      </c>
      <c r="O123" s="5">
        <v>8</v>
      </c>
      <c r="P123" s="6">
        <f t="shared" si="5"/>
        <v>70</v>
      </c>
      <c r="S123" s="52">
        <v>5</v>
      </c>
      <c r="U123" s="5"/>
      <c r="V123" s="25"/>
      <c r="W123" s="5"/>
      <c r="X123" s="18"/>
      <c r="Y123" s="19"/>
      <c r="Z123" s="19"/>
      <c r="AA123" s="22"/>
    </row>
    <row r="124" spans="1:27" ht="15">
      <c r="A124" s="5" t="s">
        <v>199</v>
      </c>
      <c r="B124" s="5" t="s">
        <v>270</v>
      </c>
      <c r="C124" s="26" t="s">
        <v>27</v>
      </c>
      <c r="D124" s="5" t="s">
        <v>18</v>
      </c>
      <c r="E124" s="18" t="s">
        <v>271</v>
      </c>
      <c r="F124" s="5">
        <v>4</v>
      </c>
      <c r="G124" s="5">
        <v>9</v>
      </c>
      <c r="H124" s="5">
        <v>7</v>
      </c>
      <c r="I124" s="5">
        <v>9</v>
      </c>
      <c r="J124" s="5">
        <v>4</v>
      </c>
      <c r="K124" s="5">
        <v>5</v>
      </c>
      <c r="L124" s="5">
        <v>11</v>
      </c>
      <c r="M124" s="5">
        <v>3</v>
      </c>
      <c r="N124" s="5">
        <v>9</v>
      </c>
      <c r="O124" s="5">
        <v>3</v>
      </c>
      <c r="P124" s="6">
        <f t="shared" si="5"/>
        <v>64</v>
      </c>
      <c r="S124" s="52">
        <v>4</v>
      </c>
      <c r="U124" s="5"/>
      <c r="W124" s="5"/>
      <c r="X124" s="18"/>
      <c r="Y124" s="19"/>
      <c r="Z124" s="19"/>
      <c r="AA124" s="22"/>
    </row>
    <row r="125" spans="1:27" ht="15">
      <c r="A125" s="5" t="s">
        <v>200</v>
      </c>
      <c r="B125" s="5" t="s">
        <v>223</v>
      </c>
      <c r="C125" s="26" t="s">
        <v>27</v>
      </c>
      <c r="D125" s="5" t="s">
        <v>18</v>
      </c>
      <c r="E125" s="18" t="s">
        <v>224</v>
      </c>
      <c r="F125" s="5">
        <v>3</v>
      </c>
      <c r="G125" s="5">
        <v>5</v>
      </c>
      <c r="H125" s="5">
        <v>6</v>
      </c>
      <c r="I125" s="5">
        <v>6</v>
      </c>
      <c r="J125" s="5">
        <v>8</v>
      </c>
      <c r="K125" s="5">
        <v>5</v>
      </c>
      <c r="L125" s="5">
        <v>2</v>
      </c>
      <c r="M125" s="5">
        <v>5</v>
      </c>
      <c r="N125" s="5">
        <v>7</v>
      </c>
      <c r="O125" s="5">
        <v>3</v>
      </c>
      <c r="P125" s="6">
        <f t="shared" si="5"/>
        <v>50</v>
      </c>
      <c r="S125" s="52">
        <v>3</v>
      </c>
      <c r="U125" s="5"/>
      <c r="V125" s="25"/>
      <c r="W125" s="5"/>
      <c r="X125" s="18"/>
      <c r="Y125" s="19"/>
      <c r="Z125" s="19"/>
      <c r="AA125" s="22"/>
    </row>
    <row r="126" spans="1:27" ht="15">
      <c r="A126" s="5" t="s">
        <v>277</v>
      </c>
      <c r="B126" s="5" t="s">
        <v>99</v>
      </c>
      <c r="C126" s="26" t="s">
        <v>27</v>
      </c>
      <c r="D126" s="5" t="s">
        <v>18</v>
      </c>
      <c r="E126" s="18" t="s">
        <v>75</v>
      </c>
      <c r="F126" s="5">
        <v>4</v>
      </c>
      <c r="G126" s="5">
        <v>4</v>
      </c>
      <c r="H126" s="5">
        <v>3</v>
      </c>
      <c r="I126" s="5">
        <v>3</v>
      </c>
      <c r="J126" s="5">
        <v>4</v>
      </c>
      <c r="K126" s="5">
        <v>6</v>
      </c>
      <c r="L126" s="5">
        <v>10</v>
      </c>
      <c r="M126" s="5">
        <v>4</v>
      </c>
      <c r="N126" s="5">
        <v>2</v>
      </c>
      <c r="O126" s="5">
        <v>6</v>
      </c>
      <c r="P126" s="6">
        <f t="shared" si="5"/>
        <v>46</v>
      </c>
      <c r="S126" s="52">
        <v>2</v>
      </c>
      <c r="U126" s="5"/>
      <c r="W126" s="5"/>
      <c r="X126" s="5"/>
      <c r="Y126" s="19"/>
      <c r="Z126" s="19"/>
      <c r="AA126" s="22"/>
    </row>
    <row r="127" spans="1:27" ht="15">
      <c r="A127" s="5" t="s">
        <v>278</v>
      </c>
      <c r="B127" s="5" t="s">
        <v>272</v>
      </c>
      <c r="C127" s="26" t="s">
        <v>27</v>
      </c>
      <c r="D127" s="5" t="s">
        <v>163</v>
      </c>
      <c r="E127" s="91" t="s">
        <v>293</v>
      </c>
      <c r="F127" s="5">
        <v>2</v>
      </c>
      <c r="G127" s="5">
        <v>4</v>
      </c>
      <c r="H127" s="5">
        <v>1</v>
      </c>
      <c r="I127" s="5">
        <v>3</v>
      </c>
      <c r="J127" s="5">
        <v>5</v>
      </c>
      <c r="K127" s="5">
        <v>5</v>
      </c>
      <c r="L127" s="5">
        <v>3</v>
      </c>
      <c r="M127" s="5">
        <v>4</v>
      </c>
      <c r="N127" s="5">
        <v>9</v>
      </c>
      <c r="O127" s="5">
        <v>9</v>
      </c>
      <c r="P127" s="6">
        <f t="shared" si="5"/>
        <v>45</v>
      </c>
      <c r="S127" s="52">
        <v>1</v>
      </c>
      <c r="U127" s="14"/>
      <c r="W127" s="5"/>
      <c r="X127" s="18"/>
      <c r="Y127" s="19"/>
      <c r="Z127" s="19"/>
      <c r="AA127" s="22"/>
    </row>
    <row r="128" spans="1:27" ht="15">
      <c r="A128" s="5" t="s">
        <v>279</v>
      </c>
      <c r="B128" s="98" t="s">
        <v>273</v>
      </c>
      <c r="C128" s="25" t="s">
        <v>27</v>
      </c>
      <c r="D128" s="104" t="s">
        <v>123</v>
      </c>
      <c r="E128" s="43" t="s">
        <v>274</v>
      </c>
      <c r="F128" s="5">
        <v>5</v>
      </c>
      <c r="G128" s="5">
        <v>6</v>
      </c>
      <c r="H128" s="5">
        <v>3</v>
      </c>
      <c r="I128" s="5">
        <v>2</v>
      </c>
      <c r="J128" s="5">
        <v>4</v>
      </c>
      <c r="K128" s="5">
        <v>7</v>
      </c>
      <c r="L128" s="5">
        <v>2</v>
      </c>
      <c r="M128" s="5">
        <v>4</v>
      </c>
      <c r="N128" s="5">
        <v>9</v>
      </c>
      <c r="O128" s="5">
        <v>2</v>
      </c>
      <c r="P128" s="6">
        <f t="shared" si="5"/>
        <v>44</v>
      </c>
      <c r="U128" s="14"/>
      <c r="W128" s="5"/>
      <c r="X128" s="5"/>
      <c r="Y128" s="19"/>
      <c r="Z128" s="19"/>
      <c r="AA128" s="22"/>
    </row>
    <row r="129" spans="1:27" ht="15">
      <c r="A129" s="5" t="s">
        <v>280</v>
      </c>
      <c r="B129" s="98" t="s">
        <v>275</v>
      </c>
      <c r="C129" s="25" t="s">
        <v>24</v>
      </c>
      <c r="D129" s="104" t="s">
        <v>123</v>
      </c>
      <c r="E129" s="43" t="s">
        <v>276</v>
      </c>
      <c r="F129" s="5">
        <v>2</v>
      </c>
      <c r="G129" s="5">
        <v>2</v>
      </c>
      <c r="H129" s="5">
        <v>4</v>
      </c>
      <c r="I129" s="5">
        <v>1</v>
      </c>
      <c r="J129" s="5">
        <v>4</v>
      </c>
      <c r="K129" s="5">
        <v>1</v>
      </c>
      <c r="L129" s="5">
        <v>3</v>
      </c>
      <c r="M129" s="5">
        <v>3</v>
      </c>
      <c r="N129" s="5">
        <v>3</v>
      </c>
      <c r="O129" s="5">
        <v>5</v>
      </c>
      <c r="P129" s="6">
        <f t="shared" si="5"/>
        <v>28</v>
      </c>
      <c r="U129" s="14"/>
      <c r="W129" s="5"/>
      <c r="X129" s="5"/>
      <c r="Y129" s="19"/>
      <c r="Z129" s="19"/>
      <c r="AA129" s="22"/>
    </row>
    <row r="130" spans="1:27" ht="15">
      <c r="A130" s="5"/>
      <c r="B130" s="5"/>
      <c r="C130" s="25"/>
      <c r="D130" s="5"/>
      <c r="E130" s="18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6"/>
      <c r="U130" s="14"/>
      <c r="W130" s="5"/>
      <c r="X130" s="5"/>
      <c r="Y130" s="19"/>
      <c r="Z130" s="19"/>
      <c r="AA130" s="22"/>
    </row>
    <row r="131" spans="2:27" ht="15">
      <c r="B131" s="6" t="s">
        <v>35</v>
      </c>
      <c r="C131" s="29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6"/>
      <c r="U131" s="14"/>
      <c r="W131" s="5"/>
      <c r="X131" s="5"/>
      <c r="Y131" s="19"/>
      <c r="Z131" s="19"/>
      <c r="AA131" s="22"/>
    </row>
    <row r="132" spans="1:27" ht="15">
      <c r="A132" s="5" t="s">
        <v>8</v>
      </c>
      <c r="B132" s="5" t="s">
        <v>100</v>
      </c>
      <c r="C132" s="25"/>
      <c r="D132" s="5" t="s">
        <v>18</v>
      </c>
      <c r="E132" s="18" t="s">
        <v>101</v>
      </c>
      <c r="F132" s="5">
        <v>60</v>
      </c>
      <c r="G132" s="5">
        <v>60</v>
      </c>
      <c r="H132" s="5">
        <v>45</v>
      </c>
      <c r="I132" s="5">
        <v>60</v>
      </c>
      <c r="J132" s="5">
        <v>60</v>
      </c>
      <c r="K132" s="5">
        <v>40</v>
      </c>
      <c r="L132" s="5">
        <v>53</v>
      </c>
      <c r="M132" s="5">
        <v>45</v>
      </c>
      <c r="N132" s="5">
        <v>60</v>
      </c>
      <c r="O132" s="5">
        <v>60</v>
      </c>
      <c r="P132" s="6">
        <f aca="true" t="shared" si="6" ref="P132:P146">SUM(F132:O132)</f>
        <v>543</v>
      </c>
      <c r="Q132" s="84"/>
      <c r="S132" s="52">
        <v>30</v>
      </c>
      <c r="U132" s="14"/>
      <c r="W132" s="5"/>
      <c r="X132" s="5"/>
      <c r="Y132" s="19"/>
      <c r="Z132" s="19"/>
      <c r="AA132" s="22"/>
    </row>
    <row r="133" spans="1:27" ht="15">
      <c r="A133" s="5" t="s">
        <v>9</v>
      </c>
      <c r="B133" s="5" t="s">
        <v>283</v>
      </c>
      <c r="C133" s="25"/>
      <c r="D133" s="5" t="s">
        <v>55</v>
      </c>
      <c r="E133" s="18" t="s">
        <v>284</v>
      </c>
      <c r="F133" s="5">
        <v>41</v>
      </c>
      <c r="G133" s="5">
        <v>51</v>
      </c>
      <c r="H133" s="5">
        <v>52</v>
      </c>
      <c r="I133" s="5">
        <v>60</v>
      </c>
      <c r="J133" s="5">
        <v>50</v>
      </c>
      <c r="K133" s="5">
        <v>55</v>
      </c>
      <c r="L133" s="5">
        <v>46</v>
      </c>
      <c r="M133" s="5">
        <v>60</v>
      </c>
      <c r="N133" s="5">
        <v>52</v>
      </c>
      <c r="O133" s="5">
        <v>47</v>
      </c>
      <c r="P133" s="6">
        <f t="shared" si="6"/>
        <v>514</v>
      </c>
      <c r="S133" s="52">
        <v>25</v>
      </c>
      <c r="U133" s="14"/>
      <c r="W133" s="5"/>
      <c r="X133" s="18"/>
      <c r="Y133" s="19"/>
      <c r="Z133" s="19"/>
      <c r="AA133" s="22"/>
    </row>
    <row r="134" spans="1:27" ht="15">
      <c r="A134" s="5" t="s">
        <v>11</v>
      </c>
      <c r="B134" s="5" t="s">
        <v>62</v>
      </c>
      <c r="C134" s="25"/>
      <c r="D134" s="5" t="s">
        <v>60</v>
      </c>
      <c r="E134" s="5" t="s">
        <v>63</v>
      </c>
      <c r="F134" s="5">
        <v>30</v>
      </c>
      <c r="G134" s="5">
        <v>40</v>
      </c>
      <c r="H134" s="5">
        <v>52</v>
      </c>
      <c r="I134" s="5">
        <v>52</v>
      </c>
      <c r="J134" s="5">
        <v>35</v>
      </c>
      <c r="K134" s="5">
        <v>60</v>
      </c>
      <c r="L134" s="5">
        <v>60</v>
      </c>
      <c r="M134" s="5">
        <v>60</v>
      </c>
      <c r="N134" s="5">
        <v>58</v>
      </c>
      <c r="O134" s="5">
        <v>34</v>
      </c>
      <c r="P134" s="6">
        <f t="shared" si="6"/>
        <v>481</v>
      </c>
      <c r="S134" s="52">
        <v>21</v>
      </c>
      <c r="U134" s="14"/>
      <c r="V134" s="25"/>
      <c r="W134" s="5"/>
      <c r="X134" s="18"/>
      <c r="Y134" s="19"/>
      <c r="Z134" s="19"/>
      <c r="AA134" s="22"/>
    </row>
    <row r="135" spans="1:27" ht="15">
      <c r="A135" s="5" t="s">
        <v>12</v>
      </c>
      <c r="B135" s="5" t="s">
        <v>285</v>
      </c>
      <c r="C135" s="25"/>
      <c r="D135" s="5" t="s">
        <v>248</v>
      </c>
      <c r="E135" s="5" t="s">
        <v>286</v>
      </c>
      <c r="F135" s="5">
        <v>60</v>
      </c>
      <c r="G135" s="5">
        <v>60</v>
      </c>
      <c r="H135" s="5">
        <v>48</v>
      </c>
      <c r="I135" s="5">
        <v>60</v>
      </c>
      <c r="J135" s="5">
        <v>0</v>
      </c>
      <c r="K135" s="5">
        <v>37</v>
      </c>
      <c r="L135" s="5">
        <v>36</v>
      </c>
      <c r="M135" s="5">
        <v>49</v>
      </c>
      <c r="N135" s="5">
        <v>60</v>
      </c>
      <c r="O135" s="5">
        <v>60</v>
      </c>
      <c r="P135" s="6">
        <f t="shared" si="6"/>
        <v>470</v>
      </c>
      <c r="S135" s="52">
        <v>18</v>
      </c>
      <c r="U135" s="14"/>
      <c r="V135" s="25"/>
      <c r="W135" s="5"/>
      <c r="X135" s="18"/>
      <c r="Y135" s="19"/>
      <c r="Z135" s="19"/>
      <c r="AA135" s="22"/>
    </row>
    <row r="136" spans="1:27" ht="15">
      <c r="A136" s="5" t="s">
        <v>13</v>
      </c>
      <c r="B136" s="45" t="s">
        <v>155</v>
      </c>
      <c r="C136" s="25"/>
      <c r="D136" s="45" t="s">
        <v>84</v>
      </c>
      <c r="E136" s="33" t="s">
        <v>156</v>
      </c>
      <c r="F136" s="5">
        <v>55</v>
      </c>
      <c r="G136" s="5">
        <v>35</v>
      </c>
      <c r="H136" s="5">
        <v>45</v>
      </c>
      <c r="I136" s="5">
        <v>34</v>
      </c>
      <c r="J136" s="5">
        <v>40</v>
      </c>
      <c r="K136" s="5">
        <v>38</v>
      </c>
      <c r="L136" s="5">
        <v>32</v>
      </c>
      <c r="M136" s="5">
        <v>60</v>
      </c>
      <c r="N136" s="5">
        <v>45</v>
      </c>
      <c r="O136" s="5">
        <v>59</v>
      </c>
      <c r="P136" s="6">
        <f t="shared" si="6"/>
        <v>443</v>
      </c>
      <c r="S136" s="52">
        <v>16</v>
      </c>
      <c r="U136" s="14"/>
      <c r="V136" s="25"/>
      <c r="W136" s="5"/>
      <c r="X136" s="5"/>
      <c r="Y136" s="19"/>
      <c r="Z136" s="19"/>
      <c r="AA136" s="22"/>
    </row>
    <row r="137" spans="1:27" ht="15">
      <c r="A137" s="5" t="s">
        <v>10</v>
      </c>
      <c r="B137" s="5" t="s">
        <v>117</v>
      </c>
      <c r="C137" s="25" t="s">
        <v>29</v>
      </c>
      <c r="D137" s="5" t="s">
        <v>60</v>
      </c>
      <c r="E137" s="5" t="s">
        <v>61</v>
      </c>
      <c r="F137" s="5">
        <v>60</v>
      </c>
      <c r="G137" s="5">
        <v>35</v>
      </c>
      <c r="H137" s="5">
        <v>42</v>
      </c>
      <c r="I137" s="5">
        <v>42</v>
      </c>
      <c r="J137" s="5">
        <v>20</v>
      </c>
      <c r="K137" s="5">
        <v>60</v>
      </c>
      <c r="L137" s="5">
        <v>60</v>
      </c>
      <c r="M137" s="5">
        <v>10</v>
      </c>
      <c r="N137" s="5">
        <v>60</v>
      </c>
      <c r="O137" s="5">
        <v>35</v>
      </c>
      <c r="P137" s="6">
        <f t="shared" si="6"/>
        <v>424</v>
      </c>
      <c r="S137" s="52">
        <v>15</v>
      </c>
      <c r="U137" s="14"/>
      <c r="W137" s="5"/>
      <c r="X137" s="18"/>
      <c r="Y137" s="19"/>
      <c r="Z137" s="19"/>
      <c r="AA137" s="22"/>
    </row>
    <row r="138" spans="1:27" s="5" customFormat="1" ht="13.5" customHeight="1">
      <c r="A138" s="5" t="s">
        <v>14</v>
      </c>
      <c r="B138" s="5" t="s">
        <v>64</v>
      </c>
      <c r="C138" s="25"/>
      <c r="D138" s="5" t="s">
        <v>25</v>
      </c>
      <c r="E138" s="5" t="s">
        <v>65</v>
      </c>
      <c r="F138" s="5">
        <v>60</v>
      </c>
      <c r="G138" s="5">
        <v>42</v>
      </c>
      <c r="H138" s="5">
        <v>40</v>
      </c>
      <c r="I138" s="5">
        <v>41</v>
      </c>
      <c r="J138" s="5">
        <v>28</v>
      </c>
      <c r="K138" s="5">
        <v>13</v>
      </c>
      <c r="L138" s="5">
        <v>40</v>
      </c>
      <c r="M138" s="5">
        <v>16</v>
      </c>
      <c r="N138" s="5">
        <v>60</v>
      </c>
      <c r="O138" s="5">
        <v>30</v>
      </c>
      <c r="P138" s="6">
        <f t="shared" si="6"/>
        <v>370</v>
      </c>
      <c r="Q138" s="73"/>
      <c r="R138" s="61"/>
      <c r="S138" s="52">
        <v>14</v>
      </c>
      <c r="U138" s="14"/>
      <c r="V138" s="26"/>
      <c r="Y138" s="19"/>
      <c r="Z138" s="19"/>
      <c r="AA138" s="22"/>
    </row>
    <row r="139" spans="1:27" s="5" customFormat="1" ht="13.5" customHeight="1">
      <c r="A139" s="5" t="s">
        <v>15</v>
      </c>
      <c r="B139" s="45" t="s">
        <v>86</v>
      </c>
      <c r="C139" s="25"/>
      <c r="D139" s="45" t="s">
        <v>84</v>
      </c>
      <c r="E139" s="33" t="s">
        <v>87</v>
      </c>
      <c r="F139" s="5">
        <v>32</v>
      </c>
      <c r="G139" s="5">
        <v>60</v>
      </c>
      <c r="H139" s="5">
        <v>36</v>
      </c>
      <c r="I139" s="5">
        <v>30</v>
      </c>
      <c r="J139" s="5">
        <v>24</v>
      </c>
      <c r="K139" s="5">
        <v>18</v>
      </c>
      <c r="L139" s="5">
        <v>22</v>
      </c>
      <c r="M139" s="5">
        <v>60</v>
      </c>
      <c r="N139" s="5">
        <v>44</v>
      </c>
      <c r="O139" s="5">
        <v>38</v>
      </c>
      <c r="P139" s="6">
        <f t="shared" si="6"/>
        <v>364</v>
      </c>
      <c r="Q139" s="84"/>
      <c r="R139" s="61"/>
      <c r="S139" s="52">
        <v>13</v>
      </c>
      <c r="U139" s="14"/>
      <c r="V139" s="26"/>
      <c r="X139" s="18"/>
      <c r="Y139" s="19"/>
      <c r="Z139" s="19"/>
      <c r="AA139" s="102"/>
    </row>
    <row r="140" spans="1:27" s="5" customFormat="1" ht="13.5" customHeight="1">
      <c r="A140" s="5" t="s">
        <v>81</v>
      </c>
      <c r="B140" s="5" t="s">
        <v>28</v>
      </c>
      <c r="C140" s="25" t="s">
        <v>29</v>
      </c>
      <c r="D140" s="5" t="s">
        <v>25</v>
      </c>
      <c r="E140" s="5" t="s">
        <v>26</v>
      </c>
      <c r="F140" s="5">
        <v>30</v>
      </c>
      <c r="G140" s="5">
        <v>60</v>
      </c>
      <c r="H140" s="5">
        <v>28</v>
      </c>
      <c r="I140" s="5">
        <v>28</v>
      </c>
      <c r="J140" s="5">
        <v>52</v>
      </c>
      <c r="K140" s="5">
        <v>26</v>
      </c>
      <c r="L140" s="5">
        <v>24</v>
      </c>
      <c r="M140" s="5">
        <v>36</v>
      </c>
      <c r="N140" s="5">
        <v>25</v>
      </c>
      <c r="O140" s="5">
        <v>39</v>
      </c>
      <c r="P140" s="6">
        <f t="shared" si="6"/>
        <v>348</v>
      </c>
      <c r="Q140" s="84"/>
      <c r="R140" s="61"/>
      <c r="S140" s="52">
        <v>12</v>
      </c>
      <c r="U140" s="14"/>
      <c r="V140" s="26"/>
      <c r="X140" s="18"/>
      <c r="Y140" s="19"/>
      <c r="Z140" s="19"/>
      <c r="AA140" s="22"/>
    </row>
    <row r="141" spans="1:27" s="5" customFormat="1" ht="13.5" customHeight="1">
      <c r="A141" s="5" t="s">
        <v>16</v>
      </c>
      <c r="B141" s="5" t="s">
        <v>287</v>
      </c>
      <c r="C141" s="26"/>
      <c r="D141" s="5" t="s">
        <v>7</v>
      </c>
      <c r="E141" s="18" t="s">
        <v>288</v>
      </c>
      <c r="F141" s="5">
        <v>47</v>
      </c>
      <c r="G141" s="5">
        <v>23</v>
      </c>
      <c r="H141" s="5">
        <v>26</v>
      </c>
      <c r="I141" s="5">
        <v>28</v>
      </c>
      <c r="J141" s="5">
        <v>54</v>
      </c>
      <c r="K141" s="5">
        <v>49</v>
      </c>
      <c r="L141" s="5">
        <v>32</v>
      </c>
      <c r="M141" s="5">
        <v>30</v>
      </c>
      <c r="N141" s="5">
        <v>28</v>
      </c>
      <c r="O141" s="5">
        <v>28</v>
      </c>
      <c r="P141" s="6">
        <f t="shared" si="6"/>
        <v>345</v>
      </c>
      <c r="Q141" s="84"/>
      <c r="R141" s="61"/>
      <c r="S141" s="52">
        <v>11</v>
      </c>
      <c r="U141" s="14"/>
      <c r="V141" s="26"/>
      <c r="Y141" s="19"/>
      <c r="Z141" s="19"/>
      <c r="AA141" s="22"/>
    </row>
    <row r="142" spans="1:24" s="5" customFormat="1" ht="13.5" customHeight="1">
      <c r="A142" s="5" t="s">
        <v>43</v>
      </c>
      <c r="B142" s="45" t="s">
        <v>83</v>
      </c>
      <c r="C142" s="25"/>
      <c r="D142" s="45" t="s">
        <v>84</v>
      </c>
      <c r="E142" s="33" t="s">
        <v>85</v>
      </c>
      <c r="F142" s="5">
        <v>31</v>
      </c>
      <c r="G142" s="5">
        <v>38</v>
      </c>
      <c r="H142" s="5">
        <v>28</v>
      </c>
      <c r="I142" s="5">
        <v>18</v>
      </c>
      <c r="J142" s="5">
        <v>29</v>
      </c>
      <c r="K142" s="5">
        <v>37</v>
      </c>
      <c r="L142" s="5">
        <v>59</v>
      </c>
      <c r="M142" s="5">
        <v>28</v>
      </c>
      <c r="N142" s="5">
        <v>26</v>
      </c>
      <c r="O142" s="5">
        <v>18</v>
      </c>
      <c r="P142" s="6">
        <f t="shared" si="6"/>
        <v>312</v>
      </c>
      <c r="Q142" s="84"/>
      <c r="R142" s="61"/>
      <c r="S142" s="52">
        <v>10</v>
      </c>
      <c r="V142" s="26"/>
      <c r="X142" s="18"/>
    </row>
    <row r="143" spans="1:24" s="5" customFormat="1" ht="12.75">
      <c r="A143" s="5" t="s">
        <v>82</v>
      </c>
      <c r="B143" s="5" t="s">
        <v>102</v>
      </c>
      <c r="C143" s="25"/>
      <c r="D143" s="5" t="s">
        <v>18</v>
      </c>
      <c r="E143" s="5" t="s">
        <v>103</v>
      </c>
      <c r="F143" s="5">
        <v>35</v>
      </c>
      <c r="G143" s="5">
        <v>31</v>
      </c>
      <c r="H143" s="5">
        <v>23</v>
      </c>
      <c r="I143" s="5">
        <v>13</v>
      </c>
      <c r="J143" s="5">
        <v>8</v>
      </c>
      <c r="K143" s="5">
        <v>20</v>
      </c>
      <c r="L143" s="5">
        <v>19</v>
      </c>
      <c r="M143" s="5">
        <v>15</v>
      </c>
      <c r="N143" s="5">
        <v>25</v>
      </c>
      <c r="O143" s="5">
        <v>55</v>
      </c>
      <c r="P143" s="6">
        <f t="shared" si="6"/>
        <v>244</v>
      </c>
      <c r="Q143" s="84"/>
      <c r="R143" s="52"/>
      <c r="S143" s="52">
        <v>9</v>
      </c>
      <c r="V143" s="26"/>
      <c r="X143" s="18"/>
    </row>
    <row r="144" spans="1:19" ht="12.75">
      <c r="A144" s="5" t="s">
        <v>169</v>
      </c>
      <c r="B144" s="43" t="s">
        <v>162</v>
      </c>
      <c r="D144" s="5" t="s">
        <v>163</v>
      </c>
      <c r="E144" s="18" t="s">
        <v>164</v>
      </c>
      <c r="F144" s="5">
        <v>20</v>
      </c>
      <c r="G144" s="5">
        <v>16</v>
      </c>
      <c r="H144" s="5">
        <v>19</v>
      </c>
      <c r="I144" s="5">
        <v>13</v>
      </c>
      <c r="J144" s="5">
        <v>18</v>
      </c>
      <c r="K144" s="5">
        <v>16</v>
      </c>
      <c r="L144" s="5">
        <v>14</v>
      </c>
      <c r="M144" s="5">
        <v>29</v>
      </c>
      <c r="N144" s="5">
        <v>15</v>
      </c>
      <c r="O144" s="5">
        <v>15</v>
      </c>
      <c r="P144" s="6">
        <f t="shared" si="6"/>
        <v>175</v>
      </c>
      <c r="Q144" s="84"/>
      <c r="S144" s="52">
        <v>8</v>
      </c>
    </row>
    <row r="145" spans="1:19" ht="12.75">
      <c r="A145" s="5" t="s">
        <v>170</v>
      </c>
      <c r="B145" s="5" t="s">
        <v>281</v>
      </c>
      <c r="D145" s="5" t="s">
        <v>194</v>
      </c>
      <c r="E145" s="5" t="s">
        <v>282</v>
      </c>
      <c r="F145" s="5">
        <v>20</v>
      </c>
      <c r="G145" s="5">
        <v>20</v>
      </c>
      <c r="H145" s="5">
        <v>26</v>
      </c>
      <c r="I145" s="5">
        <v>18</v>
      </c>
      <c r="J145" s="5">
        <v>14</v>
      </c>
      <c r="K145" s="5">
        <v>13</v>
      </c>
      <c r="L145" s="5">
        <v>9</v>
      </c>
      <c r="M145" s="5">
        <v>16</v>
      </c>
      <c r="N145" s="5">
        <v>17</v>
      </c>
      <c r="O145" s="5">
        <v>12</v>
      </c>
      <c r="P145" s="6">
        <f t="shared" si="6"/>
        <v>165</v>
      </c>
      <c r="Q145" s="84"/>
      <c r="S145" s="52">
        <v>7</v>
      </c>
    </row>
    <row r="146" spans="1:19" ht="12.75">
      <c r="A146" s="5" t="s">
        <v>171</v>
      </c>
      <c r="B146" s="98" t="s">
        <v>289</v>
      </c>
      <c r="C146" s="25"/>
      <c r="D146" s="104" t="s">
        <v>123</v>
      </c>
      <c r="E146" s="43" t="s">
        <v>290</v>
      </c>
      <c r="F146" s="5">
        <v>2</v>
      </c>
      <c r="G146" s="5">
        <v>17</v>
      </c>
      <c r="H146" s="5">
        <v>8</v>
      </c>
      <c r="I146" s="5">
        <v>2</v>
      </c>
      <c r="J146" s="5">
        <v>2</v>
      </c>
      <c r="K146" s="5">
        <v>18</v>
      </c>
      <c r="L146" s="5">
        <v>2</v>
      </c>
      <c r="M146" s="5">
        <v>10</v>
      </c>
      <c r="N146" s="5">
        <v>10</v>
      </c>
      <c r="O146" s="5">
        <v>2</v>
      </c>
      <c r="P146" s="6">
        <f t="shared" si="6"/>
        <v>73</v>
      </c>
      <c r="S146" s="52">
        <v>6</v>
      </c>
    </row>
    <row r="147" spans="2:16" ht="12.75">
      <c r="B147" s="43"/>
      <c r="D147" s="5"/>
      <c r="E147" s="18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6"/>
    </row>
    <row r="148" spans="1:17" ht="12.75">
      <c r="A148" s="5"/>
      <c r="B148" s="6" t="s">
        <v>104</v>
      </c>
      <c r="C148" s="35"/>
      <c r="D148" s="5"/>
      <c r="E148" s="5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Q148" s="84"/>
    </row>
    <row r="149" spans="1:19" ht="12.75">
      <c r="A149" s="5" t="s">
        <v>8</v>
      </c>
      <c r="B149" s="5" t="s">
        <v>233</v>
      </c>
      <c r="C149" s="25"/>
      <c r="D149" s="5" t="s">
        <v>55</v>
      </c>
      <c r="E149" s="18" t="s">
        <v>234</v>
      </c>
      <c r="F149" s="43" t="s">
        <v>235</v>
      </c>
      <c r="G149" s="43"/>
      <c r="H149" s="5"/>
      <c r="I149" s="5"/>
      <c r="J149" s="5">
        <v>120</v>
      </c>
      <c r="K149" s="5"/>
      <c r="L149" s="5">
        <v>120</v>
      </c>
      <c r="M149" s="5"/>
      <c r="N149" s="5">
        <v>120</v>
      </c>
      <c r="O149" s="5"/>
      <c r="P149" s="6">
        <f>SUM(F149:O149)</f>
        <v>360</v>
      </c>
      <c r="Q149" s="84"/>
      <c r="S149" s="52">
        <v>30</v>
      </c>
    </row>
    <row r="150" spans="1:19" ht="12.75">
      <c r="A150" s="5" t="s">
        <v>9</v>
      </c>
      <c r="B150" s="5" t="s">
        <v>105</v>
      </c>
      <c r="D150" s="5" t="s">
        <v>7</v>
      </c>
      <c r="E150" s="43" t="s">
        <v>106</v>
      </c>
      <c r="F150" s="43" t="s">
        <v>107</v>
      </c>
      <c r="G150" s="43"/>
      <c r="H150" s="5"/>
      <c r="I150" s="5"/>
      <c r="J150" s="5">
        <v>120</v>
      </c>
      <c r="K150" s="5"/>
      <c r="L150" s="5">
        <v>120</v>
      </c>
      <c r="M150" s="5"/>
      <c r="N150" s="5">
        <v>73</v>
      </c>
      <c r="O150" s="5"/>
      <c r="P150" s="6">
        <f>SUM(F150:O150)</f>
        <v>313</v>
      </c>
      <c r="S150" s="52">
        <v>25</v>
      </c>
    </row>
    <row r="151" spans="1:19" ht="12.75">
      <c r="A151" s="5" t="s">
        <v>11</v>
      </c>
      <c r="B151" s="5" t="s">
        <v>131</v>
      </c>
      <c r="C151" s="25"/>
      <c r="D151" s="5" t="s">
        <v>7</v>
      </c>
      <c r="E151" s="5" t="s">
        <v>132</v>
      </c>
      <c r="F151" s="5" t="s">
        <v>236</v>
      </c>
      <c r="G151" s="43"/>
      <c r="H151" s="5"/>
      <c r="I151" s="5"/>
      <c r="J151" s="5">
        <v>120</v>
      </c>
      <c r="K151" s="5"/>
      <c r="L151" s="5">
        <v>120</v>
      </c>
      <c r="M151" s="5"/>
      <c r="N151" s="5">
        <v>73</v>
      </c>
      <c r="O151" s="5"/>
      <c r="P151" s="6">
        <f>SUM(F151:O151)</f>
        <v>313</v>
      </c>
      <c r="S151" s="52">
        <v>21</v>
      </c>
    </row>
    <row r="152" spans="1:16" ht="12.75">
      <c r="A152" s="5"/>
      <c r="B152" s="5"/>
      <c r="C152" s="25"/>
      <c r="D152" s="5"/>
      <c r="E152" s="5"/>
      <c r="F152" s="5"/>
      <c r="G152" s="43"/>
      <c r="H152" s="5"/>
      <c r="I152" s="5"/>
      <c r="J152" s="5"/>
      <c r="K152" s="5"/>
      <c r="L152" s="5"/>
      <c r="M152" s="5"/>
      <c r="N152" s="5"/>
      <c r="O152" s="5"/>
      <c r="P152" s="6"/>
    </row>
    <row r="153" spans="1:23" ht="13.5" customHeight="1">
      <c r="A153" s="31"/>
      <c r="B153" s="76" t="s">
        <v>241</v>
      </c>
      <c r="C153" s="43"/>
      <c r="D153" s="43"/>
      <c r="E153" s="43"/>
      <c r="F153" s="43"/>
      <c r="G153" s="43"/>
      <c r="H153" s="43"/>
      <c r="I153" s="43"/>
      <c r="J153" s="5"/>
      <c r="K153" s="43"/>
      <c r="L153" s="43"/>
      <c r="M153" s="43"/>
      <c r="N153" s="43"/>
      <c r="O153" s="43"/>
      <c r="P153" s="43"/>
      <c r="Q153" s="31"/>
      <c r="R153"/>
      <c r="S153"/>
      <c r="T153"/>
      <c r="U153"/>
      <c r="V153"/>
      <c r="W153"/>
    </row>
    <row r="154" spans="1:23" ht="13.5" customHeight="1">
      <c r="A154" s="14" t="s">
        <v>8</v>
      </c>
      <c r="B154" s="5" t="s">
        <v>242</v>
      </c>
      <c r="C154" s="5"/>
      <c r="D154" s="5" t="s">
        <v>7</v>
      </c>
      <c r="E154" s="5" t="s">
        <v>243</v>
      </c>
      <c r="F154" s="34" t="s">
        <v>244</v>
      </c>
      <c r="G154" s="43"/>
      <c r="H154" s="5"/>
      <c r="I154" s="5"/>
      <c r="J154" s="5">
        <v>52</v>
      </c>
      <c r="K154" s="5"/>
      <c r="L154" s="5"/>
      <c r="M154" s="5"/>
      <c r="N154" s="5"/>
      <c r="O154" s="5"/>
      <c r="P154" s="6">
        <f>SUM(F154:O154)</f>
        <v>52</v>
      </c>
      <c r="S154" s="52">
        <v>30</v>
      </c>
      <c r="U154"/>
      <c r="V154"/>
      <c r="W154"/>
    </row>
    <row r="155" spans="2:24" ht="12.75">
      <c r="B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Q155" s="84"/>
      <c r="U155" s="5"/>
      <c r="V155" s="25"/>
      <c r="W155" s="5"/>
      <c r="X155" s="5"/>
    </row>
    <row r="156" spans="2:24" ht="12.75">
      <c r="B156" s="6" t="s">
        <v>36</v>
      </c>
      <c r="C156" s="29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6"/>
      <c r="X156" s="26"/>
    </row>
    <row r="157" spans="1:24" ht="12.75">
      <c r="A157" s="5" t="s">
        <v>8</v>
      </c>
      <c r="B157" s="5" t="s">
        <v>242</v>
      </c>
      <c r="C157" s="5"/>
      <c r="D157" s="5" t="s">
        <v>7</v>
      </c>
      <c r="E157" s="5" t="s">
        <v>243</v>
      </c>
      <c r="F157" s="34" t="s">
        <v>244</v>
      </c>
      <c r="G157" s="43"/>
      <c r="H157" s="5"/>
      <c r="I157" s="5"/>
      <c r="J157" s="5">
        <v>120</v>
      </c>
      <c r="K157" s="5"/>
      <c r="L157" s="5">
        <v>120</v>
      </c>
      <c r="M157" s="5"/>
      <c r="N157" s="5">
        <v>120</v>
      </c>
      <c r="O157" s="5"/>
      <c r="P157" s="6">
        <f>SUM(F157:O157)</f>
        <v>360</v>
      </c>
      <c r="Q157" s="73">
        <v>152</v>
      </c>
      <c r="S157" s="52">
        <v>30</v>
      </c>
      <c r="X157" s="26"/>
    </row>
    <row r="158" spans="1:24" ht="12.75">
      <c r="A158" s="5" t="s">
        <v>9</v>
      </c>
      <c r="B158" s="5" t="s">
        <v>245</v>
      </c>
      <c r="C158" s="25"/>
      <c r="D158" s="5" t="s">
        <v>44</v>
      </c>
      <c r="E158" s="5" t="s">
        <v>246</v>
      </c>
      <c r="F158" s="34" t="s">
        <v>295</v>
      </c>
      <c r="G158" s="43"/>
      <c r="H158" s="5"/>
      <c r="I158" s="5"/>
      <c r="J158" s="5">
        <v>120</v>
      </c>
      <c r="K158" s="5"/>
      <c r="L158" s="5">
        <v>120</v>
      </c>
      <c r="M158" s="5"/>
      <c r="N158" s="5">
        <v>120</v>
      </c>
      <c r="O158" s="5"/>
      <c r="P158" s="6">
        <f>SUM(F158:O158)</f>
        <v>360</v>
      </c>
      <c r="S158" s="52">
        <v>25</v>
      </c>
      <c r="X158" s="26"/>
    </row>
    <row r="159" spans="1:24" ht="12.75">
      <c r="A159" s="5" t="s">
        <v>11</v>
      </c>
      <c r="B159" s="5" t="s">
        <v>210</v>
      </c>
      <c r="C159" s="25"/>
      <c r="D159" s="5" t="s">
        <v>119</v>
      </c>
      <c r="E159" s="5" t="s">
        <v>211</v>
      </c>
      <c r="F159" s="5" t="s">
        <v>247</v>
      </c>
      <c r="G159" s="5"/>
      <c r="H159" s="5"/>
      <c r="I159" s="5"/>
      <c r="J159" s="5">
        <v>120</v>
      </c>
      <c r="K159" s="5"/>
      <c r="L159" s="5">
        <v>120</v>
      </c>
      <c r="M159" s="5"/>
      <c r="N159" s="5">
        <v>86</v>
      </c>
      <c r="O159" s="5"/>
      <c r="P159" s="6">
        <f>SUM(F159:O159)</f>
        <v>326</v>
      </c>
      <c r="S159" s="52">
        <v>21</v>
      </c>
      <c r="X159" s="26"/>
    </row>
    <row r="160" spans="1:24" ht="12.75">
      <c r="A160" s="5" t="s">
        <v>12</v>
      </c>
      <c r="B160" s="5" t="s">
        <v>21</v>
      </c>
      <c r="C160" s="25"/>
      <c r="D160" s="5" t="s">
        <v>7</v>
      </c>
      <c r="E160" s="5" t="s">
        <v>22</v>
      </c>
      <c r="F160" s="5" t="s">
        <v>58</v>
      </c>
      <c r="G160" s="5"/>
      <c r="H160" s="5"/>
      <c r="I160" s="5"/>
      <c r="J160" s="5">
        <v>71</v>
      </c>
      <c r="K160" s="5"/>
      <c r="L160" s="5">
        <v>93</v>
      </c>
      <c r="M160" s="5"/>
      <c r="N160" s="5">
        <v>72</v>
      </c>
      <c r="O160" s="5"/>
      <c r="P160" s="6">
        <f>SUM(F160:O160)</f>
        <v>236</v>
      </c>
      <c r="S160" s="52">
        <v>18</v>
      </c>
      <c r="X160" s="26"/>
    </row>
    <row r="161" spans="2:24" ht="12.75">
      <c r="B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Q161" s="84"/>
      <c r="X161" s="26"/>
    </row>
    <row r="162" spans="2:19" s="5" customFormat="1" ht="13.5" customHeight="1">
      <c r="B162" s="6" t="s">
        <v>108</v>
      </c>
      <c r="C162" s="26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76"/>
      <c r="Q162" s="84"/>
      <c r="R162" s="61"/>
      <c r="S162" s="52"/>
    </row>
    <row r="163" spans="1:22" s="5" customFormat="1" ht="13.5" customHeight="1">
      <c r="A163" s="5" t="s">
        <v>8</v>
      </c>
      <c r="B163" s="5" t="s">
        <v>229</v>
      </c>
      <c r="C163" s="26"/>
      <c r="D163" s="5" t="s">
        <v>7</v>
      </c>
      <c r="E163" s="5" t="s">
        <v>230</v>
      </c>
      <c r="F163" s="5" t="s">
        <v>111</v>
      </c>
      <c r="J163" s="43">
        <v>120</v>
      </c>
      <c r="K163" s="43"/>
      <c r="L163" s="43">
        <v>120</v>
      </c>
      <c r="M163" s="43"/>
      <c r="N163" s="43">
        <v>120</v>
      </c>
      <c r="O163" s="43"/>
      <c r="P163" s="6">
        <f>SUM(F163:O163)</f>
        <v>360</v>
      </c>
      <c r="Q163" s="84">
        <v>80</v>
      </c>
      <c r="R163" s="52"/>
      <c r="S163" s="52">
        <v>30</v>
      </c>
      <c r="T163" s="34"/>
      <c r="V163" s="26"/>
    </row>
    <row r="164" spans="1:24" ht="12.75">
      <c r="A164" s="5" t="s">
        <v>9</v>
      </c>
      <c r="B164" s="5" t="s">
        <v>109</v>
      </c>
      <c r="D164" s="5" t="s">
        <v>7</v>
      </c>
      <c r="E164" s="5" t="s">
        <v>110</v>
      </c>
      <c r="F164" s="5" t="s">
        <v>112</v>
      </c>
      <c r="G164" s="43"/>
      <c r="H164" s="43"/>
      <c r="I164" s="43"/>
      <c r="J164" s="43">
        <v>120</v>
      </c>
      <c r="K164" s="43"/>
      <c r="L164" s="43">
        <v>120</v>
      </c>
      <c r="M164" s="43"/>
      <c r="N164" s="43">
        <v>120</v>
      </c>
      <c r="O164" s="43"/>
      <c r="P164" s="6">
        <f>SUM(F164:O164)</f>
        <v>360</v>
      </c>
      <c r="Q164" s="84">
        <v>78</v>
      </c>
      <c r="S164" s="52">
        <v>25</v>
      </c>
      <c r="U164" s="5"/>
      <c r="W164" s="5"/>
      <c r="X164" s="5"/>
    </row>
    <row r="165" spans="1:25" ht="12.75">
      <c r="A165" s="5" t="s">
        <v>11</v>
      </c>
      <c r="B165" s="5" t="s">
        <v>113</v>
      </c>
      <c r="C165" s="25"/>
      <c r="D165" s="5" t="s">
        <v>97</v>
      </c>
      <c r="E165" s="5" t="s">
        <v>114</v>
      </c>
      <c r="F165" s="5" t="s">
        <v>137</v>
      </c>
      <c r="G165" s="5"/>
      <c r="H165" s="5"/>
      <c r="I165" s="5"/>
      <c r="J165" s="43">
        <v>58</v>
      </c>
      <c r="K165" s="43"/>
      <c r="L165" s="43">
        <v>120</v>
      </c>
      <c r="M165" s="43"/>
      <c r="N165" s="43">
        <v>120</v>
      </c>
      <c r="O165" s="43"/>
      <c r="P165" s="6">
        <f>SUM(F165:O165)</f>
        <v>298</v>
      </c>
      <c r="Q165" s="84"/>
      <c r="S165" s="52">
        <v>21</v>
      </c>
      <c r="T165" s="5"/>
      <c r="U165" s="5"/>
      <c r="W165" s="5"/>
      <c r="X165" s="5"/>
      <c r="Y165" s="5"/>
    </row>
    <row r="166" spans="1:25" ht="12.75">
      <c r="A166" s="5" t="s">
        <v>12</v>
      </c>
      <c r="B166" s="5" t="s">
        <v>231</v>
      </c>
      <c r="D166" s="5" t="s">
        <v>97</v>
      </c>
      <c r="E166" s="5" t="s">
        <v>232</v>
      </c>
      <c r="F166" s="5" t="s">
        <v>111</v>
      </c>
      <c r="G166" s="5"/>
      <c r="H166" s="5"/>
      <c r="I166" s="5"/>
      <c r="J166" s="43">
        <v>120</v>
      </c>
      <c r="K166" s="43"/>
      <c r="L166" s="43">
        <v>62</v>
      </c>
      <c r="M166" s="43"/>
      <c r="N166" s="43"/>
      <c r="O166" s="43"/>
      <c r="P166" s="6">
        <f>SUM(F166:O166)</f>
        <v>182</v>
      </c>
      <c r="Q166" s="84"/>
      <c r="S166" s="52">
        <v>18</v>
      </c>
      <c r="T166" s="5"/>
      <c r="U166" s="5"/>
      <c r="W166" s="5"/>
      <c r="X166" s="5"/>
      <c r="Y166" s="5"/>
    </row>
    <row r="168" spans="2:19" s="5" customFormat="1" ht="20.25">
      <c r="B168" s="24"/>
      <c r="C168" s="28"/>
      <c r="D168" s="24"/>
      <c r="E168" s="24"/>
      <c r="F168" s="24"/>
      <c r="G168" s="51" t="s">
        <v>39</v>
      </c>
      <c r="H168" s="24"/>
      <c r="I168" s="24"/>
      <c r="J168" s="24"/>
      <c r="K168" s="24"/>
      <c r="L168" s="24"/>
      <c r="M168" s="24"/>
      <c r="N168" s="24"/>
      <c r="O168" s="24"/>
      <c r="P168" s="79"/>
      <c r="Q168" s="84"/>
      <c r="R168" s="61"/>
      <c r="S168" s="68" t="s">
        <v>138</v>
      </c>
    </row>
    <row r="169" spans="2:19" s="5" customFormat="1" ht="18">
      <c r="B169" s="24"/>
      <c r="C169" s="28"/>
      <c r="D169" s="24"/>
      <c r="E169" s="24"/>
      <c r="F169" s="36"/>
      <c r="G169" s="41" t="s">
        <v>40</v>
      </c>
      <c r="H169" s="24"/>
      <c r="I169" s="24"/>
      <c r="J169" s="24"/>
      <c r="K169" s="24"/>
      <c r="L169" s="24"/>
      <c r="M169" s="24"/>
      <c r="N169" s="24"/>
      <c r="O169" s="24"/>
      <c r="P169" s="79"/>
      <c r="Q169" s="84"/>
      <c r="R169" s="61"/>
      <c r="S169" s="52"/>
    </row>
    <row r="170" spans="2:19" s="5" customFormat="1" ht="18">
      <c r="B170" s="36"/>
      <c r="C170" s="90"/>
      <c r="D170" s="37"/>
      <c r="E170" s="36"/>
      <c r="F170" s="36"/>
      <c r="G170" s="38" t="s">
        <v>59</v>
      </c>
      <c r="H170" s="36"/>
      <c r="I170" s="36"/>
      <c r="J170" s="36"/>
      <c r="K170" s="36"/>
      <c r="L170" s="36"/>
      <c r="M170" s="36"/>
      <c r="N170" s="36"/>
      <c r="O170" s="39"/>
      <c r="P170" s="80"/>
      <c r="Q170" s="73"/>
      <c r="R170" s="61"/>
      <c r="S170" s="52"/>
    </row>
    <row r="171" spans="3:24" s="24" customFormat="1" ht="18">
      <c r="C171" s="90"/>
      <c r="D171" s="92"/>
      <c r="E171" s="93"/>
      <c r="F171" s="94" t="s">
        <v>240</v>
      </c>
      <c r="G171" s="95"/>
      <c r="H171" s="95"/>
      <c r="I171" s="95"/>
      <c r="J171" s="36"/>
      <c r="K171" s="36"/>
      <c r="L171" s="36"/>
      <c r="M171" s="36"/>
      <c r="N171" s="36"/>
      <c r="O171" s="39"/>
      <c r="P171" s="80"/>
      <c r="Q171" s="73"/>
      <c r="R171" s="54"/>
      <c r="S171" s="54"/>
      <c r="T171" s="28"/>
      <c r="U171" s="28"/>
      <c r="V171" s="28"/>
      <c r="W171" s="28"/>
      <c r="X171" s="28"/>
    </row>
    <row r="172" spans="2:24" s="24" customFormat="1" ht="18">
      <c r="B172" s="36"/>
      <c r="C172" s="90"/>
      <c r="D172" s="96"/>
      <c r="E172" s="93"/>
      <c r="F172" s="97" t="s">
        <v>237</v>
      </c>
      <c r="G172" s="95"/>
      <c r="H172" s="95"/>
      <c r="I172" s="95"/>
      <c r="J172" s="36"/>
      <c r="K172" s="36"/>
      <c r="L172" s="36"/>
      <c r="M172" s="36"/>
      <c r="N172" s="36"/>
      <c r="O172" s="39"/>
      <c r="P172" s="80"/>
      <c r="Q172" s="73"/>
      <c r="R172" s="54"/>
      <c r="S172" s="54"/>
      <c r="T172" s="28"/>
      <c r="U172" s="28"/>
      <c r="V172" s="28"/>
      <c r="W172" s="28"/>
      <c r="X172" s="28"/>
    </row>
    <row r="173" spans="2:24" s="24" customFormat="1" ht="18.75">
      <c r="B173" s="36"/>
      <c r="C173" s="90"/>
      <c r="D173" s="96"/>
      <c r="E173" s="93"/>
      <c r="F173" s="97"/>
      <c r="G173" s="95"/>
      <c r="H173" s="95"/>
      <c r="I173" s="95"/>
      <c r="J173" s="36"/>
      <c r="K173" s="36"/>
      <c r="L173" s="36"/>
      <c r="M173" s="36"/>
      <c r="N173" s="36"/>
      <c r="O173" s="39"/>
      <c r="P173" s="80"/>
      <c r="Q173" s="73"/>
      <c r="R173" s="54"/>
      <c r="S173" s="54"/>
      <c r="T173" s="28"/>
      <c r="U173" s="28"/>
      <c r="V173" s="28"/>
      <c r="W173" s="28"/>
      <c r="X173" s="28"/>
    </row>
    <row r="174" spans="2:24" s="24" customFormat="1" ht="13.5" customHeight="1">
      <c r="B174" s="6"/>
      <c r="C174" s="29"/>
      <c r="D174" s="6"/>
      <c r="E174" s="6"/>
      <c r="F174" s="10" t="s">
        <v>23</v>
      </c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86"/>
      <c r="R174" s="54"/>
      <c r="S174" s="54"/>
      <c r="T174" s="28"/>
      <c r="U174" s="28"/>
      <c r="V174" s="28"/>
      <c r="W174" s="28"/>
      <c r="X174" s="28"/>
    </row>
    <row r="175" spans="2:20" s="36" customFormat="1" ht="13.5" customHeight="1">
      <c r="B175" s="5"/>
      <c r="C175" s="25"/>
      <c r="D175" s="5"/>
      <c r="E175" s="5"/>
      <c r="F175" s="11" t="s">
        <v>51</v>
      </c>
      <c r="G175" s="5"/>
      <c r="H175" s="5"/>
      <c r="I175" s="5"/>
      <c r="J175" s="5"/>
      <c r="K175" s="5"/>
      <c r="L175" s="5"/>
      <c r="M175" s="5"/>
      <c r="N175" s="5"/>
      <c r="O175" s="5"/>
      <c r="P175" s="6"/>
      <c r="Q175" s="86"/>
      <c r="R175" s="53"/>
      <c r="S175" s="53"/>
      <c r="T175" s="40"/>
    </row>
    <row r="176" spans="2:20" s="36" customFormat="1" ht="13.5" customHeight="1">
      <c r="B176" s="5"/>
      <c r="C176" s="25"/>
      <c r="D176" s="5"/>
      <c r="E176" s="5"/>
      <c r="F176" s="11" t="s">
        <v>291</v>
      </c>
      <c r="G176" s="5"/>
      <c r="H176" s="5"/>
      <c r="I176" s="5"/>
      <c r="J176" s="5"/>
      <c r="K176" s="5"/>
      <c r="L176" s="5"/>
      <c r="M176" s="5"/>
      <c r="N176" s="5"/>
      <c r="O176" s="5"/>
      <c r="P176" s="6"/>
      <c r="Q176" s="87"/>
      <c r="R176" s="53"/>
      <c r="S176" s="53"/>
      <c r="T176" s="40"/>
    </row>
    <row r="177" spans="2:24" s="6" customFormat="1" ht="13.5" customHeight="1">
      <c r="B177" s="5"/>
      <c r="C177" s="25"/>
      <c r="D177" s="5"/>
      <c r="E177" s="5"/>
      <c r="F177" s="69" t="s">
        <v>139</v>
      </c>
      <c r="G177" s="5"/>
      <c r="H177" s="5"/>
      <c r="I177" s="5"/>
      <c r="J177" s="5"/>
      <c r="K177" s="5"/>
      <c r="L177" s="5"/>
      <c r="M177" s="5"/>
      <c r="N177" s="5"/>
      <c r="O177" s="5"/>
      <c r="Q177" s="84"/>
      <c r="R177" s="63"/>
      <c r="S177" s="52"/>
      <c r="T177" s="29"/>
      <c r="U177" s="29"/>
      <c r="V177" s="29"/>
      <c r="W177" s="29"/>
      <c r="X177" s="29"/>
    </row>
    <row r="178" spans="3:24" s="5" customFormat="1" ht="13.5" customHeight="1">
      <c r="C178" s="25"/>
      <c r="P178" s="6"/>
      <c r="Q178" s="84"/>
      <c r="R178" s="61"/>
      <c r="S178" s="52"/>
      <c r="T178" s="25"/>
      <c r="U178" s="25"/>
      <c r="V178" s="25"/>
      <c r="W178" s="25"/>
      <c r="X178" s="25"/>
    </row>
    <row r="179" spans="3:24" s="5" customFormat="1" ht="13.5" customHeight="1">
      <c r="C179" s="25"/>
      <c r="G179" s="12" t="s">
        <v>115</v>
      </c>
      <c r="J179" s="8"/>
      <c r="M179" s="8"/>
      <c r="P179" s="8"/>
      <c r="Q179" s="84"/>
      <c r="R179" s="61"/>
      <c r="S179" s="52"/>
      <c r="T179" s="25"/>
      <c r="U179" s="25"/>
      <c r="V179" s="25"/>
      <c r="W179" s="25"/>
      <c r="X179" s="25"/>
    </row>
    <row r="180" spans="3:24" s="5" customFormat="1" ht="13.5" customHeight="1">
      <c r="C180" s="25"/>
      <c r="G180" s="12" t="s">
        <v>116</v>
      </c>
      <c r="J180" s="8"/>
      <c r="M180" s="8"/>
      <c r="P180" s="8"/>
      <c r="Q180" s="84"/>
      <c r="R180" s="61"/>
      <c r="S180" s="52"/>
      <c r="T180" s="25"/>
      <c r="U180" s="25"/>
      <c r="V180" s="25"/>
      <c r="W180" s="25"/>
      <c r="X180" s="25"/>
    </row>
    <row r="181" spans="3:24" s="5" customFormat="1" ht="13.5" customHeight="1">
      <c r="C181" s="25"/>
      <c r="F181" s="11"/>
      <c r="P181" s="6"/>
      <c r="Q181" s="83"/>
      <c r="R181" s="61"/>
      <c r="S181" s="52"/>
      <c r="T181" s="25"/>
      <c r="U181" s="25"/>
      <c r="V181" s="25"/>
      <c r="W181" s="25"/>
      <c r="X181" s="25"/>
    </row>
    <row r="182" spans="3:23" s="5" customFormat="1" ht="13.5" customHeight="1">
      <c r="C182" s="25"/>
      <c r="G182" s="12"/>
      <c r="J182" s="8"/>
      <c r="M182" s="8"/>
      <c r="P182" s="8"/>
      <c r="Q182" s="84"/>
      <c r="R182" s="52"/>
      <c r="S182" s="61"/>
      <c r="T182" s="25"/>
      <c r="U182" s="25"/>
      <c r="V182" s="25"/>
      <c r="W182" s="25"/>
    </row>
    <row r="183" spans="3:23" s="5" customFormat="1" ht="13.5" customHeight="1">
      <c r="C183" s="25"/>
      <c r="G183" s="15"/>
      <c r="J183" s="8"/>
      <c r="M183" s="8"/>
      <c r="P183" s="8"/>
      <c r="Q183" s="84"/>
      <c r="R183" s="52"/>
      <c r="S183" s="61"/>
      <c r="T183" s="25"/>
      <c r="U183" s="25"/>
      <c r="V183" s="25"/>
      <c r="W183" s="25"/>
    </row>
    <row r="184" spans="3:23" s="5" customFormat="1" ht="13.5" customHeight="1">
      <c r="C184" s="25"/>
      <c r="G184" s="15"/>
      <c r="J184" s="8"/>
      <c r="M184" s="8"/>
      <c r="P184" s="8"/>
      <c r="Q184" s="84"/>
      <c r="R184" s="52"/>
      <c r="S184" s="61"/>
      <c r="T184" s="25"/>
      <c r="U184" s="25"/>
      <c r="V184" s="25"/>
      <c r="W184" s="25"/>
    </row>
    <row r="185" spans="3:23" s="5" customFormat="1" ht="13.5" customHeight="1">
      <c r="C185" s="25"/>
      <c r="J185" s="8"/>
      <c r="M185" s="8"/>
      <c r="P185" s="8"/>
      <c r="Q185" s="84"/>
      <c r="R185" s="52"/>
      <c r="S185" s="61"/>
      <c r="T185" s="25"/>
      <c r="U185" s="25"/>
      <c r="V185" s="25"/>
      <c r="W185" s="25"/>
    </row>
    <row r="186" spans="3:23" s="5" customFormat="1" ht="13.5" customHeight="1">
      <c r="C186" s="25"/>
      <c r="J186" s="8"/>
      <c r="M186" s="8"/>
      <c r="P186" s="8"/>
      <c r="Q186" s="84"/>
      <c r="R186" s="52"/>
      <c r="S186" s="61"/>
      <c r="T186" s="25"/>
      <c r="U186" s="25"/>
      <c r="V186" s="25"/>
      <c r="W186" s="25"/>
    </row>
    <row r="187" spans="2:23" s="5" customFormat="1" ht="13.5" customHeight="1">
      <c r="B187"/>
      <c r="C187" s="26"/>
      <c r="D187"/>
      <c r="E187"/>
      <c r="F187"/>
      <c r="G187"/>
      <c r="H187"/>
      <c r="I187"/>
      <c r="J187"/>
      <c r="K187"/>
      <c r="L187"/>
      <c r="M187"/>
      <c r="N187"/>
      <c r="O187"/>
      <c r="P187" s="76"/>
      <c r="Q187" s="84"/>
      <c r="R187" s="52"/>
      <c r="S187" s="61"/>
      <c r="T187" s="25"/>
      <c r="U187" s="25"/>
      <c r="V187" s="25"/>
      <c r="W187" s="25"/>
    </row>
    <row r="188" spans="2:23" s="5" customFormat="1" ht="13.5" customHeight="1">
      <c r="B188"/>
      <c r="C188" s="26"/>
      <c r="D188"/>
      <c r="E188"/>
      <c r="F188"/>
      <c r="G188" s="47"/>
      <c r="H188"/>
      <c r="I188"/>
      <c r="J188"/>
      <c r="K188"/>
      <c r="L188"/>
      <c r="M188"/>
      <c r="N188"/>
      <c r="O188"/>
      <c r="P188" s="76"/>
      <c r="Q188" s="84"/>
      <c r="R188" s="52"/>
      <c r="S188" s="61"/>
      <c r="T188" s="25"/>
      <c r="U188" s="25"/>
      <c r="V188" s="25"/>
      <c r="W188" s="25"/>
    </row>
    <row r="189" spans="3:23" s="5" customFormat="1" ht="13.5" customHeight="1">
      <c r="C189" s="25"/>
      <c r="D189"/>
      <c r="G189" s="46"/>
      <c r="P189" s="6"/>
      <c r="Q189" s="73"/>
      <c r="R189" s="52"/>
      <c r="S189" s="61"/>
      <c r="T189" s="25"/>
      <c r="U189" s="25"/>
      <c r="V189" s="25"/>
      <c r="W189" s="25"/>
    </row>
    <row r="190" spans="2:16" ht="12.75">
      <c r="B190" s="5"/>
      <c r="C190" s="25"/>
      <c r="D190" s="5"/>
      <c r="E190" s="5"/>
      <c r="F190" s="5"/>
      <c r="G190" s="16"/>
      <c r="H190" s="5"/>
      <c r="I190" s="5"/>
      <c r="J190" s="5"/>
      <c r="K190" s="5"/>
      <c r="L190" s="5"/>
      <c r="M190" s="5"/>
      <c r="N190" s="5"/>
      <c r="O190" s="5"/>
      <c r="P190" s="6"/>
    </row>
    <row r="191" spans="2:17" ht="12.75">
      <c r="B191" s="5"/>
      <c r="C191" s="25"/>
      <c r="D191" s="5"/>
      <c r="E191" s="5"/>
      <c r="F191" s="5"/>
      <c r="G191" s="16"/>
      <c r="H191" s="5"/>
      <c r="I191" s="5"/>
      <c r="J191" s="5"/>
      <c r="K191" s="5"/>
      <c r="L191" s="5"/>
      <c r="M191" s="5"/>
      <c r="N191" s="5"/>
      <c r="O191" s="5"/>
      <c r="P191" s="6"/>
      <c r="Q191" s="84"/>
    </row>
    <row r="192" spans="2:23" s="5" customFormat="1" ht="13.5" customHeight="1">
      <c r="B192"/>
      <c r="C192" s="26"/>
      <c r="E192"/>
      <c r="F192"/>
      <c r="G192" s="21"/>
      <c r="H192"/>
      <c r="I192"/>
      <c r="J192"/>
      <c r="K192"/>
      <c r="L192"/>
      <c r="M192"/>
      <c r="N192"/>
      <c r="O192"/>
      <c r="P192" s="76"/>
      <c r="Q192" s="84"/>
      <c r="R192" s="52"/>
      <c r="S192" s="61"/>
      <c r="T192" s="25"/>
      <c r="U192" s="25"/>
      <c r="V192" s="25"/>
      <c r="W192" s="25"/>
    </row>
    <row r="193" spans="1:23" s="2" customFormat="1" ht="13.5" customHeight="1">
      <c r="A193" s="5"/>
      <c r="B193"/>
      <c r="C193" s="26"/>
      <c r="D193"/>
      <c r="E193"/>
      <c r="F193"/>
      <c r="G193" s="49"/>
      <c r="H193"/>
      <c r="I193"/>
      <c r="J193"/>
      <c r="K193"/>
      <c r="L193"/>
      <c r="M193"/>
      <c r="N193"/>
      <c r="O193"/>
      <c r="P193" s="76"/>
      <c r="Q193" s="84"/>
      <c r="R193" s="52"/>
      <c r="S193" s="61"/>
      <c r="T193" s="23"/>
      <c r="U193" s="23"/>
      <c r="V193" s="23"/>
      <c r="W193" s="23"/>
    </row>
    <row r="194" ht="13.5" customHeight="1">
      <c r="G194" s="49"/>
    </row>
    <row r="195" ht="12.75">
      <c r="G195" s="16"/>
    </row>
    <row r="196" ht="12.75">
      <c r="G196" s="16"/>
    </row>
    <row r="197" ht="12.75">
      <c r="G197" s="45"/>
    </row>
    <row r="198" ht="12.75">
      <c r="G198" s="16"/>
    </row>
    <row r="199" ht="12.75">
      <c r="G199" s="16"/>
    </row>
    <row r="200" ht="14.25">
      <c r="G200" s="59"/>
    </row>
    <row r="201" ht="15">
      <c r="G201" s="60"/>
    </row>
    <row r="202" ht="15">
      <c r="G202" s="60"/>
    </row>
    <row r="203" ht="12.75">
      <c r="G203" s="50"/>
    </row>
    <row r="204" ht="12.75">
      <c r="G204" s="16"/>
    </row>
    <row r="205" ht="12.75">
      <c r="G205" s="16"/>
    </row>
    <row r="206" spans="7:17" ht="12.75">
      <c r="G206" s="16"/>
      <c r="Q206" s="84"/>
    </row>
    <row r="207" spans="7:17" ht="13.5" customHeight="1">
      <c r="G207" s="16"/>
      <c r="Q207" s="84"/>
    </row>
    <row r="208" spans="7:17" ht="13.5" customHeight="1">
      <c r="G208" s="45"/>
      <c r="Q208" s="84"/>
    </row>
    <row r="209" spans="7:17" ht="13.5" customHeight="1">
      <c r="G209" s="17"/>
      <c r="Q209" s="84"/>
    </row>
    <row r="210" ht="13.5" customHeight="1">
      <c r="G210" s="16"/>
    </row>
    <row r="211" ht="13.5" customHeight="1">
      <c r="G211" s="45"/>
    </row>
    <row r="212" ht="12.75">
      <c r="G212" s="16"/>
    </row>
    <row r="213" ht="12.75">
      <c r="G213" s="16"/>
    </row>
    <row r="214" ht="12.75">
      <c r="G214" s="16"/>
    </row>
    <row r="216" ht="13.5">
      <c r="G216" s="48"/>
    </row>
    <row r="217" ht="12.75">
      <c r="G217" s="17"/>
    </row>
    <row r="218" ht="12.75">
      <c r="G218" s="20"/>
    </row>
    <row r="219" ht="15" customHeight="1">
      <c r="G219" s="20"/>
    </row>
    <row r="220" ht="12.75">
      <c r="G220" s="20"/>
    </row>
    <row r="221" ht="12.75">
      <c r="G221" s="20"/>
    </row>
    <row r="222" ht="12.75">
      <c r="G222" s="20"/>
    </row>
    <row r="223" ht="12.75">
      <c r="G223" s="20"/>
    </row>
    <row r="224" ht="12.75">
      <c r="G224" s="17"/>
    </row>
  </sheetData>
  <hyperlinks>
    <hyperlink ref="G170" r:id="rId1" display="http://www.zanoniacup.estranky.cz/"/>
    <hyperlink ref="F172" r:id="rId2" display="http://arnyun.rajce.idnes.cz/12.3.2011/"/>
  </hyperlinks>
  <printOptions/>
  <pageMargins left="0.4330708661417323" right="0.4330708661417323" top="0.4724409448818898" bottom="0.7480314960629921" header="0" footer="0.31496062992125984"/>
  <pageSetup horizontalDpi="600" verticalDpi="600" orientation="portrait" paperSize="9" r:id="rId6"/>
  <headerFooter alignWithMargins="0">
    <oddFooter>&amp;C&amp;A &amp;R&amp;P</oddFooter>
  </headerFooter>
  <drawing r:id="rId5"/>
  <legacyDrawing r:id="rId4"/>
  <oleObjects>
    <oleObject progId="Word.Document.8" shapeId="46190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T104"/>
  <sheetViews>
    <sheetView workbookViewId="0" topLeftCell="A1">
      <selection activeCell="A34" sqref="A34"/>
    </sheetView>
  </sheetViews>
  <sheetFormatPr defaultColWidth="9.00390625" defaultRowHeight="12.75"/>
  <sheetData>
    <row r="1" s="5" customFormat="1" ht="13.5" customHeight="1"/>
    <row r="2" spans="1:19" s="2" customFormat="1" ht="13.5" customHeight="1">
      <c r="A2" s="5"/>
      <c r="B2" s="5"/>
      <c r="C2" s="5"/>
      <c r="D2" s="5"/>
      <c r="E2" s="5"/>
      <c r="F2" s="5"/>
      <c r="G2" s="5"/>
      <c r="I2" s="5"/>
      <c r="J2" s="5"/>
      <c r="K2" s="5"/>
      <c r="L2" s="5"/>
      <c r="M2" s="5"/>
      <c r="O2" s="5"/>
      <c r="P2" s="5"/>
      <c r="Q2" s="5"/>
      <c r="R2" s="5"/>
      <c r="S2" s="5"/>
    </row>
    <row r="3" spans="6:18" ht="13.5" customHeight="1"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3.5" customHeight="1">
      <c r="A4" s="5"/>
      <c r="B4" s="5"/>
      <c r="C4" s="5"/>
      <c r="D4" s="5"/>
      <c r="E4" s="5"/>
      <c r="F4" s="5"/>
      <c r="G4" s="5"/>
      <c r="I4" s="5"/>
      <c r="J4" s="5"/>
      <c r="K4" s="5"/>
      <c r="L4" s="5"/>
      <c r="M4" s="5"/>
      <c r="O4" s="5"/>
      <c r="P4" s="5"/>
      <c r="Q4" s="5"/>
      <c r="R4" s="5"/>
    </row>
    <row r="5" spans="6:18" ht="13.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3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6:18" ht="13.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9" s="2" customFormat="1" ht="13.5" customHeight="1">
      <c r="A8"/>
      <c r="B8"/>
      <c r="C8"/>
      <c r="D8"/>
      <c r="E8"/>
      <c r="F8" s="5"/>
      <c r="G8" s="5"/>
      <c r="I8" s="5"/>
      <c r="J8" s="5"/>
      <c r="K8" s="5"/>
      <c r="L8" s="5"/>
      <c r="M8" s="5"/>
      <c r="O8" s="5"/>
      <c r="P8" s="5"/>
      <c r="Q8" s="5"/>
      <c r="R8" s="5"/>
      <c r="S8" s="5"/>
    </row>
    <row r="9" spans="2:17" ht="13.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1" spans="1:19" s="2" customFormat="1" ht="13.5" customHeight="1">
      <c r="A11"/>
      <c r="B11"/>
      <c r="C11"/>
      <c r="D11"/>
      <c r="E11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s="2" customFormat="1" ht="13.5" customHeight="1">
      <c r="A12"/>
      <c r="B12"/>
      <c r="C12"/>
      <c r="D12"/>
      <c r="E12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ht="12.75">
      <c r="Q13" s="5"/>
    </row>
    <row r="14" spans="1:19" s="2" customFormat="1" ht="13.5" customHeight="1">
      <c r="A14"/>
      <c r="B14"/>
      <c r="C14"/>
      <c r="D14"/>
      <c r="E1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8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3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9" s="2" customFormat="1" ht="13.5" customHeight="1">
      <c r="A17"/>
      <c r="B17"/>
      <c r="C17"/>
      <c r="D17"/>
      <c r="E1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2:17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6:18" ht="13.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9" s="2" customFormat="1" ht="13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" customFormat="1" ht="13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2" customFormat="1" ht="13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6:18" ht="13.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ht="12.75">
      <c r="Q26" s="5"/>
    </row>
    <row r="27" spans="1:19" s="2" customFormat="1" ht="13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s="2" customFormat="1" ht="13.5" customHeight="1">
      <c r="A28" s="5"/>
      <c r="B28"/>
      <c r="C28"/>
      <c r="D28"/>
      <c r="E28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s="2" customFormat="1" ht="13.5" customHeight="1">
      <c r="A29" s="5"/>
      <c r="B29"/>
      <c r="C29"/>
      <c r="D29"/>
      <c r="E29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ht="13.5" customHeight="1">
      <c r="Q30" s="5"/>
    </row>
    <row r="31" ht="13.5" customHeight="1">
      <c r="Q31" s="5"/>
    </row>
    <row r="32" spans="1:19" s="2" customFormat="1" ht="13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ht="13.5" customHeight="1">
      <c r="Q33" s="5"/>
    </row>
    <row r="34" spans="1:19" s="2" customFormat="1" ht="13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s="2" customFormat="1" ht="13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s="2" customFormat="1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s="2" customFormat="1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s="2" customFormat="1" ht="13.5" customHeight="1">
      <c r="A38" s="5"/>
      <c r="B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40" spans="1:19" ht="13.5" customHeight="1">
      <c r="A40" s="5"/>
      <c r="F40" s="5"/>
      <c r="G40" s="5"/>
      <c r="H40" s="5"/>
      <c r="I40" s="5"/>
      <c r="K40" s="5"/>
      <c r="L40" s="5"/>
      <c r="M40" s="5"/>
      <c r="N40" s="5"/>
      <c r="O40" s="5"/>
      <c r="P40" s="5"/>
      <c r="Q40" s="5"/>
      <c r="R40" s="5"/>
      <c r="S40" s="5"/>
    </row>
    <row r="41" spans="1:5" s="2" customFormat="1" ht="13.5" customHeight="1">
      <c r="A41" s="5"/>
      <c r="B41" s="5"/>
      <c r="C41" s="5"/>
      <c r="D41" s="5"/>
      <c r="E41" s="5"/>
    </row>
    <row r="42" spans="1:20" s="2" customFormat="1" ht="13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9"/>
    </row>
    <row r="43" spans="1:19" s="2" customFormat="1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s="2" customFormat="1" ht="13.5" customHeight="1">
      <c r="A44" s="5"/>
      <c r="B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6:17" ht="13.5" customHeight="1">
      <c r="P45" s="5"/>
      <c r="Q45" s="5"/>
    </row>
    <row r="46" spans="6:17" ht="13.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6:17" ht="13.5" customHeight="1">
      <c r="P47" s="5"/>
      <c r="Q47" s="5"/>
    </row>
    <row r="48" spans="16:17" ht="13.5" customHeight="1">
      <c r="P48" s="5"/>
      <c r="Q48" s="5"/>
    </row>
    <row r="49" spans="16:17" ht="13.5" customHeight="1">
      <c r="P49" s="5"/>
      <c r="Q49" s="5"/>
    </row>
    <row r="51" spans="6:17" ht="13.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6:17" ht="13.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4" spans="1:19" ht="13.5" customHeight="1">
      <c r="A54" s="5"/>
      <c r="B54" s="6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6:17" ht="13.5" customHeight="1">
      <c r="F55" s="5"/>
      <c r="G55" s="5"/>
      <c r="H55" s="5"/>
      <c r="I55" s="5"/>
      <c r="J55" s="5"/>
      <c r="K55" s="5"/>
      <c r="M55" s="5"/>
      <c r="N55" s="5"/>
      <c r="O55" s="5"/>
      <c r="P55" s="5"/>
      <c r="Q55" s="5"/>
    </row>
    <row r="57" s="5" customFormat="1" ht="13.5" customHeight="1">
      <c r="R57"/>
    </row>
    <row r="58" s="5" customFormat="1" ht="13.5" customHeight="1"/>
    <row r="59" s="5" customFormat="1" ht="13.5" customHeight="1"/>
    <row r="60" spans="2:18" ht="13.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="5" customFormat="1" ht="13.5" customHeight="1">
      <c r="R61"/>
    </row>
    <row r="62" s="5" customFormat="1" ht="13.5" customHeight="1"/>
    <row r="63" s="5" customFormat="1" ht="13.5" customHeight="1"/>
    <row r="64" spans="1:19" s="2" customFormat="1" ht="13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2:18" ht="13.5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ht="13.5" customHeight="1">
      <c r="Q66" s="5"/>
    </row>
    <row r="67" spans="6:18" ht="13.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6:18" ht="13.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6:18" ht="13.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1" s="5" customFormat="1" ht="13.5" customHeight="1"/>
    <row r="72" s="5" customFormat="1" ht="13.5" customHeight="1">
      <c r="R72"/>
    </row>
    <row r="73" spans="6:18" ht="13.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6:18" ht="13.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9" s="2" customFormat="1" ht="13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6:18" ht="13.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6:18" ht="13.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6:17" ht="13.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6:17" ht="13.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ht="13.5" customHeight="1">
      <c r="Q80" s="5"/>
    </row>
    <row r="81" spans="6:17" ht="13.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6:17" ht="13.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4" s="5" customFormat="1" ht="13.5" customHeight="1"/>
    <row r="85" spans="1:19" s="2" customFormat="1" ht="13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8" ht="13.5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100" ht="13.5" customHeight="1">
      <c r="Q100" s="5"/>
    </row>
    <row r="101" ht="13.5" customHeight="1">
      <c r="Q101" s="5"/>
    </row>
    <row r="102" ht="13.5" customHeight="1">
      <c r="Q102" s="5"/>
    </row>
    <row r="103" ht="13.5" customHeight="1">
      <c r="Q103" s="5"/>
    </row>
    <row r="104" ht="13.5" customHeight="1">
      <c r="R104" s="5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ANTONIN</cp:lastModifiedBy>
  <cp:lastPrinted>2009-03-25T06:32:53Z</cp:lastPrinted>
  <dcterms:created xsi:type="dcterms:W3CDTF">2002-01-18T11:46:41Z</dcterms:created>
  <dcterms:modified xsi:type="dcterms:W3CDTF">2011-03-14T21:27:24Z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