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280" windowHeight="7410" activeTab="0"/>
  </bookViews>
  <sheets>
    <sheet name="Pi liga 2012 - 4. kolo" sheetId="1" r:id="rId1"/>
    <sheet name="List2" sheetId="2" r:id="rId2"/>
    <sheet name="List3" sheetId="3" r:id="rId3"/>
  </sheets>
  <definedNames>
    <definedName name="_xlnm.Print_Area" localSheetId="0">'Pi liga 2012 - 4. kolo'!$A$1:$S$139</definedName>
  </definedNames>
  <calcPr fullCalcOnLoad="1"/>
</workbook>
</file>

<file path=xl/sharedStrings.xml><?xml version="1.0" encoding="utf-8"?>
<sst xmlns="http://schemas.openxmlformats.org/spreadsheetml/2006/main" count="366" uniqueCount="194">
  <si>
    <t xml:space="preserve"> </t>
  </si>
  <si>
    <t>Ředitel</t>
  </si>
  <si>
    <t>Místo</t>
  </si>
  <si>
    <t>Datum</t>
  </si>
  <si>
    <t>Číslo soutěže</t>
  </si>
  <si>
    <t>Počasí</t>
  </si>
  <si>
    <t>V ý s l e d k y :</t>
  </si>
  <si>
    <t>Praha 4</t>
  </si>
  <si>
    <t>1.</t>
  </si>
  <si>
    <t>2.</t>
  </si>
  <si>
    <t>6.</t>
  </si>
  <si>
    <t>3.</t>
  </si>
  <si>
    <t>4.</t>
  </si>
  <si>
    <t>5.</t>
  </si>
  <si>
    <t>7.</t>
  </si>
  <si>
    <t>8.</t>
  </si>
  <si>
    <t>10.</t>
  </si>
  <si>
    <t>kategorie A3</t>
  </si>
  <si>
    <t>Bodování umístění PI - ligy - platí pro všechny kategorie</t>
  </si>
  <si>
    <t>Bílina</t>
  </si>
  <si>
    <t>494 - 8</t>
  </si>
  <si>
    <t>mž</t>
  </si>
  <si>
    <t>Pondělíček Jaroslav</t>
  </si>
  <si>
    <t>Sponzoři</t>
  </si>
  <si>
    <t>přepočet</t>
  </si>
  <si>
    <t>kategorie F1B</t>
  </si>
  <si>
    <t>kategorie H - mladší a starší žáci</t>
  </si>
  <si>
    <t>kategorie H - junioři+senioři</t>
  </si>
  <si>
    <t>kategorie B2 - historické</t>
  </si>
  <si>
    <t>Panenský Týnec</t>
  </si>
  <si>
    <t>Hlavní rozhodčí</t>
  </si>
  <si>
    <t>sledujte internet</t>
  </si>
  <si>
    <t>http://www.tmrmodel.cz/lmk_p4.htm</t>
  </si>
  <si>
    <t>11.</t>
  </si>
  <si>
    <t>Kladno</t>
  </si>
  <si>
    <t>kategorie F1A-N</t>
  </si>
  <si>
    <t>kategorie P30</t>
  </si>
  <si>
    <t>Z pěti základních kol se započítávají tří lepší umístění,</t>
  </si>
  <si>
    <t>Šafler Milan</t>
  </si>
  <si>
    <t>Kopidlno</t>
  </si>
  <si>
    <t>318 - 1</t>
  </si>
  <si>
    <t>Terezín</t>
  </si>
  <si>
    <t xml:space="preserve">kategorie F1H </t>
  </si>
  <si>
    <t>body</t>
  </si>
  <si>
    <t>www.zanoniacup.estranky.cz</t>
  </si>
  <si>
    <t>9.</t>
  </si>
  <si>
    <t>12.</t>
  </si>
  <si>
    <t>Dudáček Zdeněk</t>
  </si>
  <si>
    <t>494 - 3</t>
  </si>
  <si>
    <t>kategorie F1J</t>
  </si>
  <si>
    <t>P5  Zličín</t>
  </si>
  <si>
    <t>kategorie A2 - historické</t>
  </si>
  <si>
    <t>kategorie C - historické</t>
  </si>
  <si>
    <t>Janda Pavel</t>
  </si>
  <si>
    <t>74 - 140</t>
  </si>
  <si>
    <t>Stomper</t>
  </si>
  <si>
    <r>
      <t xml:space="preserve">1. </t>
    </r>
    <r>
      <rPr>
        <b/>
        <sz val="10"/>
        <rFont val="Times New Roman CE"/>
        <family val="0"/>
      </rPr>
      <t xml:space="preserve">- </t>
    </r>
    <r>
      <rPr>
        <b/>
        <i/>
        <sz val="10"/>
        <rFont val="Times New Roman CE"/>
        <family val="0"/>
      </rPr>
      <t xml:space="preserve">30b </t>
    </r>
    <r>
      <rPr>
        <sz val="10"/>
        <rFont val="Times New Roman CE"/>
        <family val="0"/>
      </rPr>
      <t xml:space="preserve">* 2. - </t>
    </r>
    <r>
      <rPr>
        <i/>
        <sz val="10"/>
        <rFont val="Times New Roman CE"/>
        <family val="0"/>
      </rPr>
      <t xml:space="preserve"> </t>
    </r>
    <r>
      <rPr>
        <b/>
        <i/>
        <sz val="10"/>
        <rFont val="Times New Roman CE"/>
        <family val="0"/>
      </rPr>
      <t xml:space="preserve">25b </t>
    </r>
    <r>
      <rPr>
        <sz val="10"/>
        <rFont val="Times New Roman CE"/>
        <family val="0"/>
      </rPr>
      <t>* 3. -</t>
    </r>
    <r>
      <rPr>
        <b/>
        <i/>
        <sz val="10"/>
        <rFont val="Times New Roman CE"/>
        <family val="0"/>
      </rPr>
      <t xml:space="preserve"> 21b</t>
    </r>
    <r>
      <rPr>
        <sz val="10"/>
        <rFont val="Times New Roman CE"/>
        <family val="0"/>
      </rPr>
      <t xml:space="preserve"> * 4. - </t>
    </r>
    <r>
      <rPr>
        <b/>
        <i/>
        <sz val="10"/>
        <rFont val="Times New Roman CE"/>
        <family val="0"/>
      </rPr>
      <t>18b</t>
    </r>
    <r>
      <rPr>
        <i/>
        <sz val="10"/>
        <rFont val="Times New Roman CE"/>
        <family val="0"/>
      </rPr>
      <t xml:space="preserve"> </t>
    </r>
    <r>
      <rPr>
        <sz val="10"/>
        <rFont val="Times New Roman CE"/>
        <family val="0"/>
      </rPr>
      <t xml:space="preserve">* 5. - </t>
    </r>
    <r>
      <rPr>
        <b/>
        <i/>
        <sz val="10"/>
        <rFont val="Times New Roman CE"/>
        <family val="0"/>
      </rPr>
      <t xml:space="preserve">16b </t>
    </r>
    <r>
      <rPr>
        <sz val="10"/>
        <rFont val="Times New Roman CE"/>
        <family val="0"/>
      </rPr>
      <t>* 6. - 15b * 7. - 14b * 8. - 13b * 9 - 12b * 10. - 11b</t>
    </r>
  </si>
  <si>
    <r>
      <t xml:space="preserve">11. - </t>
    </r>
    <r>
      <rPr>
        <b/>
        <i/>
        <sz val="10"/>
        <rFont val="Times New Roman CE"/>
        <family val="0"/>
      </rPr>
      <t xml:space="preserve">10b </t>
    </r>
    <r>
      <rPr>
        <sz val="10"/>
        <rFont val="Times New Roman CE"/>
        <family val="0"/>
      </rPr>
      <t xml:space="preserve">* 12. - </t>
    </r>
    <r>
      <rPr>
        <b/>
        <i/>
        <sz val="10"/>
        <rFont val="Times New Roman CE"/>
        <family val="0"/>
      </rPr>
      <t xml:space="preserve">9b </t>
    </r>
    <r>
      <rPr>
        <sz val="10"/>
        <rFont val="Times New Roman CE"/>
        <family val="0"/>
      </rPr>
      <t>* 13. -</t>
    </r>
    <r>
      <rPr>
        <b/>
        <i/>
        <sz val="10"/>
        <rFont val="Times New Roman CE"/>
        <family val="0"/>
      </rPr>
      <t xml:space="preserve"> 8b</t>
    </r>
    <r>
      <rPr>
        <sz val="10"/>
        <rFont val="Times New Roman CE"/>
        <family val="0"/>
      </rPr>
      <t xml:space="preserve"> * 14. -</t>
    </r>
    <r>
      <rPr>
        <b/>
        <i/>
        <sz val="10"/>
        <rFont val="Times New Roman CE"/>
        <family val="0"/>
      </rPr>
      <t xml:space="preserve"> 7b</t>
    </r>
    <r>
      <rPr>
        <i/>
        <sz val="10"/>
        <rFont val="Times New Roman CE"/>
        <family val="0"/>
      </rPr>
      <t xml:space="preserve"> * 15. -</t>
    </r>
    <r>
      <rPr>
        <b/>
        <i/>
        <sz val="10"/>
        <rFont val="Times New Roman CE"/>
        <family val="0"/>
      </rPr>
      <t xml:space="preserve"> 6b</t>
    </r>
    <r>
      <rPr>
        <i/>
        <sz val="10"/>
        <rFont val="Times New Roman CE"/>
        <family val="0"/>
      </rPr>
      <t xml:space="preserve"> * 16. - 5b * 17. - 4b * 18. - 3b * 19. - 2b *  20. - 1b</t>
    </r>
  </si>
  <si>
    <t>Pekárek Vojtěch</t>
  </si>
  <si>
    <t>Slaný</t>
  </si>
  <si>
    <t>85 - 43</t>
  </si>
  <si>
    <t>rozlet</t>
  </si>
  <si>
    <t>Pergler Vladimír</t>
  </si>
  <si>
    <t>74 - 129</t>
  </si>
  <si>
    <t>215 - 9</t>
  </si>
  <si>
    <t>-</t>
  </si>
  <si>
    <t>Vyhlášení se uskuteční v restauraci Panenský Týnec (Sokolovna) od 15 oo do 18 00 hod.</t>
  </si>
  <si>
    <t>318 - 17</t>
  </si>
  <si>
    <t>13.</t>
  </si>
  <si>
    <t>14.</t>
  </si>
  <si>
    <t>15.</t>
  </si>
  <si>
    <t>16.</t>
  </si>
  <si>
    <t>Tichý František</t>
  </si>
  <si>
    <t>85 - 17</t>
  </si>
  <si>
    <t>Pátek Čeněk</t>
  </si>
  <si>
    <t>Jiráský Jaroslav Ing.</t>
  </si>
  <si>
    <t>156 - 14</t>
  </si>
  <si>
    <t>soutěž šestého kola je veřejná, po které následuje vyhlášení výsledků 23. ročníku PI - ligy.</t>
  </si>
  <si>
    <t>OPTIGER potisk triček - O. Parpel, CENTROPEN a.s. Dačice</t>
  </si>
  <si>
    <t>Spálený Jan</t>
  </si>
  <si>
    <t>Pyšely</t>
  </si>
  <si>
    <t>384 - 1</t>
  </si>
  <si>
    <t>Pavelka Jaroslav Ing.</t>
  </si>
  <si>
    <t>156 - 22</t>
  </si>
  <si>
    <t xml:space="preserve">Pořadatel  </t>
  </si>
  <si>
    <t>Tichý Matěj</t>
  </si>
  <si>
    <t>318 - 19</t>
  </si>
  <si>
    <t>Braha Zdeněk</t>
  </si>
  <si>
    <t>85 - 36</t>
  </si>
  <si>
    <t>Hammer Jaroslav</t>
  </si>
  <si>
    <t>85 - 34</t>
  </si>
  <si>
    <t>Vodička Jan</t>
  </si>
  <si>
    <t>74 - 45</t>
  </si>
  <si>
    <t xml:space="preserve">LMK  Praha 4 a Hobby centrum Praha 4        </t>
  </si>
  <si>
    <t>Časoměřiči</t>
  </si>
  <si>
    <t>Memoriál M.Vydry v kat.F1A a Z.Rychnovského v kat. F1G</t>
  </si>
  <si>
    <t>kategorie F1A * 12. ročník memoriálu M. Vydry</t>
  </si>
  <si>
    <t>Slavíková Jana</t>
  </si>
  <si>
    <t>K.Žehrovice</t>
  </si>
  <si>
    <t>205 - 9</t>
  </si>
  <si>
    <t>sž</t>
  </si>
  <si>
    <t>85 - 14</t>
  </si>
  <si>
    <t>Mezihoráková Jana Ing.</t>
  </si>
  <si>
    <t>74 - 121</t>
  </si>
  <si>
    <t>Nový Milan</t>
  </si>
  <si>
    <t>Teplice</t>
  </si>
  <si>
    <t>273 -17</t>
  </si>
  <si>
    <t>Beran Jan</t>
  </si>
  <si>
    <t>215 - 65</t>
  </si>
  <si>
    <t>kategorie CO 2</t>
  </si>
  <si>
    <t>Krucký Miroslav</t>
  </si>
  <si>
    <t>74 - 102</t>
  </si>
  <si>
    <t>Modr Miloslav</t>
  </si>
  <si>
    <t>215 - 1</t>
  </si>
  <si>
    <t>Tesař Milan</t>
  </si>
  <si>
    <t>Neratovice</t>
  </si>
  <si>
    <t>292 - 49</t>
  </si>
  <si>
    <t>kategorie F1G * 1. ročník memoriálu Z Rychnovského</t>
  </si>
  <si>
    <t>Tichý Zdeněk</t>
  </si>
  <si>
    <t>318 - 9</t>
  </si>
  <si>
    <t>K.Vary</t>
  </si>
  <si>
    <t>Beran Vojtěch</t>
  </si>
  <si>
    <t>215 - 69</t>
  </si>
  <si>
    <t>Glaubauf Patrik</t>
  </si>
  <si>
    <t>205 -30</t>
  </si>
  <si>
    <t>Slavík Zdeněk st..</t>
  </si>
  <si>
    <t>205 -10</t>
  </si>
  <si>
    <t>Dlouhý Václav</t>
  </si>
  <si>
    <t>291 - 54</t>
  </si>
  <si>
    <t>HA - 2 - 36</t>
  </si>
  <si>
    <t>Tichý Vojtěch</t>
  </si>
  <si>
    <t>Mikoláš Ludvík</t>
  </si>
  <si>
    <t>Klíma Bohumil</t>
  </si>
  <si>
    <t>Kolín</t>
  </si>
  <si>
    <t>467 - 91</t>
  </si>
  <si>
    <t>Rohlena Miroslav</t>
  </si>
  <si>
    <t>Yard Stick</t>
  </si>
  <si>
    <t>Lucky Lindy</t>
  </si>
  <si>
    <t>Slavík Zdeněk ml..</t>
  </si>
  <si>
    <t>494 - 13</t>
  </si>
  <si>
    <t>74 - 112</t>
  </si>
  <si>
    <t>PI * liga 2012 * 24. ročník *  4. kolo</t>
  </si>
  <si>
    <t>O. Krucký</t>
  </si>
  <si>
    <t xml:space="preserve">J.Radianská, J. Kalina, V. Popelář </t>
  </si>
  <si>
    <t>Le 288, 289, 829</t>
  </si>
  <si>
    <t>29.9.2012 s ohledem na předpověď počasí byla soutěž přeložena z 28.9</t>
  </si>
  <si>
    <t xml:space="preserve">Jasno, teplota 14 až 18 °C, </t>
  </si>
  <si>
    <t>západní vítr 1-2 m/sec.</t>
  </si>
  <si>
    <t>A.Tvarůžka</t>
  </si>
  <si>
    <t xml:space="preserve">Hobby  centrum, Bartákova 1200/4, 140 00 Praha 4  </t>
  </si>
  <si>
    <t>V.Civín, F.Tichý, A.Tvarůžka</t>
  </si>
  <si>
    <t>Zajíc František ml.</t>
  </si>
  <si>
    <t>318 - 14</t>
  </si>
  <si>
    <t>318 - 2</t>
  </si>
  <si>
    <t>Zajíc František st.</t>
  </si>
  <si>
    <t>Janza Rudolf</t>
  </si>
  <si>
    <t>Úšava</t>
  </si>
  <si>
    <t>206 - 4</t>
  </si>
  <si>
    <t>Kučerka Gerhard</t>
  </si>
  <si>
    <t>206 - 1</t>
  </si>
  <si>
    <t>Horký Roman ml.</t>
  </si>
  <si>
    <t>j</t>
  </si>
  <si>
    <t>418 - 57</t>
  </si>
  <si>
    <t>273 -14</t>
  </si>
  <si>
    <t>Smolek Jaroslav</t>
  </si>
  <si>
    <t>Horký Marek</t>
  </si>
  <si>
    <t>418 - 59</t>
  </si>
  <si>
    <t>Krejčík Václav</t>
  </si>
  <si>
    <t>318 - 8</t>
  </si>
  <si>
    <t>Blecha Petr</t>
  </si>
  <si>
    <t xml:space="preserve">  </t>
  </si>
  <si>
    <t>Sezim. Ústí</t>
  </si>
  <si>
    <t>222 - 27</t>
  </si>
  <si>
    <t>Horký Roman st.</t>
  </si>
  <si>
    <t>418 - 58</t>
  </si>
  <si>
    <t>Matura Petr Ing.</t>
  </si>
  <si>
    <t>74 - 21</t>
  </si>
  <si>
    <t>Cholava Jan</t>
  </si>
  <si>
    <t>494 - 2</t>
  </si>
  <si>
    <t>Macilis Jakub</t>
  </si>
  <si>
    <t>Sezivo Ústí</t>
  </si>
  <si>
    <t>222 - 46</t>
  </si>
  <si>
    <t>Čihák Jan</t>
  </si>
  <si>
    <t>222 - 36</t>
  </si>
  <si>
    <t>Horký Alois</t>
  </si>
  <si>
    <t>418 -87</t>
  </si>
  <si>
    <t>Drnec Jaroslav</t>
  </si>
  <si>
    <t>215 - 8</t>
  </si>
  <si>
    <t>215 - 59</t>
  </si>
  <si>
    <t>Pondělíček Marek</t>
  </si>
  <si>
    <t>Andromeda</t>
  </si>
  <si>
    <t>???</t>
  </si>
  <si>
    <t>T-Bird</t>
  </si>
  <si>
    <t>Dixilander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</si>
</sst>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[$-405]d\.\ mmmm\ yyyy"/>
    <numFmt numFmtId="169" formatCode="0.000"/>
  </numFmts>
  <fonts count="53">
    <font>
      <sz val="10"/>
      <name val="Times New Roman CE"/>
      <family val="0"/>
    </font>
    <font>
      <b/>
      <i/>
      <sz val="28"/>
      <name val="Times New Roman CE"/>
      <family val="1"/>
    </font>
    <font>
      <sz val="12"/>
      <name val="Times New Roman CE"/>
      <family val="1"/>
    </font>
    <font>
      <b/>
      <i/>
      <sz val="36"/>
      <name val="Times New Roman CE"/>
      <family val="1"/>
    </font>
    <font>
      <b/>
      <sz val="10"/>
      <name val="Times New Roman CE"/>
      <family val="1"/>
    </font>
    <font>
      <i/>
      <sz val="10"/>
      <name val="Times New Roman CE"/>
      <family val="1"/>
    </font>
    <font>
      <b/>
      <i/>
      <sz val="10"/>
      <name val="Times New Roman CE"/>
      <family val="1"/>
    </font>
    <font>
      <sz val="8"/>
      <name val="Times New Roman CE"/>
      <family val="1"/>
    </font>
    <font>
      <u val="single"/>
      <sz val="10"/>
      <color indexed="12"/>
      <name val="Times New Roman CE"/>
      <family val="0"/>
    </font>
    <font>
      <u val="single"/>
      <sz val="10"/>
      <color indexed="36"/>
      <name val="Times New Roman CE"/>
      <family val="0"/>
    </font>
    <font>
      <sz val="10"/>
      <name val="Times New Roman"/>
      <family val="1"/>
    </font>
    <font>
      <sz val="11"/>
      <name val="Times New Roman CE"/>
      <family val="1"/>
    </font>
    <font>
      <sz val="10"/>
      <color indexed="12"/>
      <name val="Times New Roman"/>
      <family val="1"/>
    </font>
    <font>
      <sz val="14"/>
      <name val="Times New Roman CE"/>
      <family val="0"/>
    </font>
    <font>
      <sz val="10"/>
      <color indexed="12"/>
      <name val="Times New Roman CE"/>
      <family val="1"/>
    </font>
    <font>
      <b/>
      <i/>
      <sz val="28"/>
      <color indexed="12"/>
      <name val="Times New Roman CE"/>
      <family val="1"/>
    </font>
    <font>
      <sz val="10"/>
      <color indexed="10"/>
      <name val="Times New Roman CE"/>
      <family val="1"/>
    </font>
    <font>
      <b/>
      <sz val="10"/>
      <color indexed="12"/>
      <name val="Times New Roman CE"/>
      <family val="0"/>
    </font>
    <font>
      <sz val="14"/>
      <name val="Arial"/>
      <family val="2"/>
    </font>
    <font>
      <u val="single"/>
      <sz val="14"/>
      <color indexed="12"/>
      <name val="Arial"/>
      <family val="2"/>
    </font>
    <font>
      <sz val="14"/>
      <color indexed="12"/>
      <name val="Arial"/>
      <family val="2"/>
    </font>
    <font>
      <b/>
      <i/>
      <sz val="10"/>
      <color indexed="12"/>
      <name val="Times New Roman CE"/>
      <family val="0"/>
    </font>
    <font>
      <sz val="16"/>
      <name val="Arial"/>
      <family val="2"/>
    </font>
    <font>
      <b/>
      <i/>
      <sz val="24"/>
      <name val="Times New Roman CE"/>
      <family val="1"/>
    </font>
    <font>
      <sz val="24"/>
      <name val="Times New Roman CE"/>
      <family val="1"/>
    </font>
    <font>
      <sz val="24"/>
      <color indexed="12"/>
      <name val="Times New Roman CE"/>
      <family val="1"/>
    </font>
    <font>
      <sz val="10"/>
      <color indexed="14"/>
      <name val="Times New Roman CE"/>
      <family val="1"/>
    </font>
    <font>
      <b/>
      <sz val="24"/>
      <name val="Times New Roman CE"/>
      <family val="1"/>
    </font>
    <font>
      <b/>
      <sz val="14"/>
      <name val="Times New Roman CE"/>
      <family val="0"/>
    </font>
    <font>
      <b/>
      <sz val="14"/>
      <name val="Arial"/>
      <family val="2"/>
    </font>
    <font>
      <sz val="12"/>
      <name val="Arial"/>
      <family val="2"/>
    </font>
    <font>
      <sz val="11"/>
      <color indexed="10"/>
      <name val="Times New Roman CE"/>
      <family val="1"/>
    </font>
    <font>
      <b/>
      <sz val="10"/>
      <color indexed="12"/>
      <name val="Times New Roman"/>
      <family val="1"/>
    </font>
    <font>
      <b/>
      <sz val="12"/>
      <color indexed="10"/>
      <name val="Times New Roman"/>
      <family val="1"/>
    </font>
    <font>
      <b/>
      <i/>
      <sz val="20"/>
      <name val="Times New Roman CE"/>
      <family val="1"/>
    </font>
    <font>
      <sz val="8"/>
      <color indexed="12"/>
      <name val="Times New Roman CE"/>
      <family val="0"/>
    </font>
    <font>
      <b/>
      <i/>
      <sz val="16"/>
      <name val="Times New Roman CE"/>
      <family val="1"/>
    </font>
    <font>
      <b/>
      <i/>
      <sz val="16"/>
      <color indexed="12"/>
      <name val="Times New Roman CE"/>
      <family val="1"/>
    </font>
    <font>
      <b/>
      <sz val="10"/>
      <color indexed="10"/>
      <name val="Times New Roman CE"/>
      <family val="1"/>
    </font>
    <font>
      <b/>
      <i/>
      <sz val="16"/>
      <color indexed="10"/>
      <name val="Times New Roman CE"/>
      <family val="1"/>
    </font>
    <font>
      <sz val="24"/>
      <color indexed="10"/>
      <name val="Times New Roman CE"/>
      <family val="1"/>
    </font>
    <font>
      <sz val="8"/>
      <color indexed="10"/>
      <name val="Times New Roman CE"/>
      <family val="0"/>
    </font>
    <font>
      <sz val="14"/>
      <color indexed="10"/>
      <name val="Times New Roman CE"/>
      <family val="0"/>
    </font>
    <font>
      <sz val="14"/>
      <color indexed="10"/>
      <name val="Arial"/>
      <family val="2"/>
    </font>
    <font>
      <b/>
      <i/>
      <sz val="28"/>
      <color indexed="10"/>
      <name val="Times New Roman CE"/>
      <family val="1"/>
    </font>
    <font>
      <sz val="10"/>
      <color indexed="10"/>
      <name val="Times New Roman"/>
      <family val="1"/>
    </font>
    <font>
      <b/>
      <i/>
      <sz val="8"/>
      <color indexed="10"/>
      <name val="Times New Roman CE"/>
      <family val="1"/>
    </font>
    <font>
      <b/>
      <sz val="8"/>
      <color indexed="10"/>
      <name val="Times New Roman CE"/>
      <family val="1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b/>
      <i/>
      <sz val="10"/>
      <color indexed="10"/>
      <name val="Times New Roman CE"/>
      <family val="1"/>
    </font>
    <font>
      <b/>
      <i/>
      <sz val="24"/>
      <color indexed="10"/>
      <name val="Times New Roman CE"/>
      <family val="1"/>
    </font>
    <font>
      <b/>
      <i/>
      <sz val="8"/>
      <name val="Times New Roman CE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20" applyFont="1">
      <alignment/>
      <protection/>
    </xf>
    <xf numFmtId="0" fontId="10" fillId="0" borderId="0" xfId="0" applyFont="1" applyAlignment="1">
      <alignment horizontal="left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19" fillId="0" borderId="0" xfId="17" applyFont="1" applyAlignment="1">
      <alignment horizontal="center"/>
    </xf>
    <xf numFmtId="0" fontId="18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horizontal="left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17" fillId="0" borderId="0" xfId="0" applyFont="1" applyAlignment="1">
      <alignment horizontal="center"/>
    </xf>
    <xf numFmtId="0" fontId="4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167" fontId="0" fillId="0" borderId="0" xfId="0" applyNumberFormat="1" applyFont="1" applyAlignment="1">
      <alignment/>
    </xf>
    <xf numFmtId="0" fontId="2" fillId="0" borderId="0" xfId="0" applyFont="1" applyAlignment="1">
      <alignment/>
    </xf>
    <xf numFmtId="0" fontId="30" fillId="0" borderId="0" xfId="0" applyFont="1" applyAlignment="1">
      <alignment horizontal="center"/>
    </xf>
    <xf numFmtId="0" fontId="11" fillId="0" borderId="0" xfId="0" applyFont="1" applyFill="1" applyAlignment="1">
      <alignment horizontal="left"/>
    </xf>
    <xf numFmtId="0" fontId="31" fillId="0" borderId="0" xfId="0" applyFont="1" applyAlignment="1">
      <alignment horizontal="left"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4" fillId="0" borderId="0" xfId="0" applyFont="1" applyAlignment="1">
      <alignment horizontal="center"/>
    </xf>
    <xf numFmtId="167" fontId="14" fillId="0" borderId="0" xfId="0" applyNumberFormat="1" applyFont="1" applyAlignment="1">
      <alignment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39" fillId="0" borderId="0" xfId="0" applyFont="1" applyAlignment="1">
      <alignment/>
    </xf>
    <xf numFmtId="0" fontId="44" fillId="0" borderId="0" xfId="0" applyFont="1" applyAlignment="1">
      <alignment horizontal="left" vertical="center"/>
    </xf>
    <xf numFmtId="0" fontId="45" fillId="0" borderId="0" xfId="20" applyFont="1">
      <alignment/>
      <protection/>
    </xf>
    <xf numFmtId="0" fontId="16" fillId="0" borderId="0" xfId="0" applyFont="1" applyAlignment="1">
      <alignment horizontal="right"/>
    </xf>
    <xf numFmtId="0" fontId="47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horizontal="left" vertical="center"/>
    </xf>
    <xf numFmtId="0" fontId="46" fillId="0" borderId="0" xfId="0" applyFont="1" applyAlignment="1">
      <alignment/>
    </xf>
    <xf numFmtId="1" fontId="38" fillId="0" borderId="0" xfId="0" applyNumberFormat="1" applyFont="1" applyAlignment="1">
      <alignment/>
    </xf>
    <xf numFmtId="1" fontId="47" fillId="0" borderId="0" xfId="0" applyNumberFormat="1" applyFont="1" applyAlignment="1">
      <alignment/>
    </xf>
    <xf numFmtId="167" fontId="47" fillId="0" borderId="0" xfId="0" applyNumberFormat="1" applyFont="1" applyAlignment="1">
      <alignment/>
    </xf>
    <xf numFmtId="0" fontId="48" fillId="0" borderId="0" xfId="0" applyFont="1" applyAlignment="1">
      <alignment/>
    </xf>
    <xf numFmtId="0" fontId="41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left" vertical="center"/>
    </xf>
    <xf numFmtId="0" fontId="41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38" fillId="0" borderId="0" xfId="0" applyFont="1" applyAlignment="1">
      <alignment/>
    </xf>
    <xf numFmtId="0" fontId="0" fillId="0" borderId="1" xfId="0" applyBorder="1" applyAlignment="1" applyProtection="1">
      <alignment vertical="center" wrapText="1"/>
      <protection locked="0"/>
    </xf>
    <xf numFmtId="0" fontId="0" fillId="0" borderId="0" xfId="0" applyFont="1" applyAlignment="1">
      <alignment horizontal="left"/>
    </xf>
    <xf numFmtId="167" fontId="16" fillId="0" borderId="0" xfId="0" applyNumberFormat="1" applyFont="1" applyAlignment="1">
      <alignment/>
    </xf>
    <xf numFmtId="0" fontId="38" fillId="0" borderId="0" xfId="0" applyFont="1" applyAlignment="1">
      <alignment/>
    </xf>
    <xf numFmtId="0" fontId="16" fillId="0" borderId="0" xfId="20" applyFont="1">
      <alignment/>
      <protection/>
    </xf>
    <xf numFmtId="0" fontId="50" fillId="0" borderId="0" xfId="0" applyFont="1" applyAlignment="1">
      <alignment horizontal="left" vertical="center"/>
    </xf>
    <xf numFmtId="0" fontId="51" fillId="0" borderId="0" xfId="0" applyFont="1" applyAlignment="1">
      <alignment/>
    </xf>
    <xf numFmtId="0" fontId="7" fillId="0" borderId="0" xfId="0" applyFont="1" applyAlignment="1">
      <alignment horizontal="center"/>
    </xf>
    <xf numFmtId="1" fontId="4" fillId="0" borderId="0" xfId="0" applyNumberFormat="1" applyFont="1" applyAlignment="1">
      <alignment/>
    </xf>
    <xf numFmtId="0" fontId="52" fillId="0" borderId="0" xfId="0" applyFont="1" applyAlignment="1">
      <alignment/>
    </xf>
    <xf numFmtId="0" fontId="0" fillId="0" borderId="0" xfId="20" applyFont="1">
      <alignment/>
      <protection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List1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285750</xdr:colOff>
      <xdr:row>118</xdr:row>
      <xdr:rowOff>76200</xdr:rowOff>
    </xdr:from>
    <xdr:to>
      <xdr:col>17</xdr:col>
      <xdr:colOff>295275</xdr:colOff>
      <xdr:row>121</xdr:row>
      <xdr:rowOff>142875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29350" y="21316950"/>
          <a:ext cx="9906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0</xdr:row>
      <xdr:rowOff>66675</xdr:rowOff>
    </xdr:from>
    <xdr:to>
      <xdr:col>1</xdr:col>
      <xdr:colOff>857250</xdr:colOff>
      <xdr:row>2</xdr:row>
      <xdr:rowOff>314325</xdr:rowOff>
    </xdr:to>
    <xdr:pic>
      <xdr:nvPicPr>
        <xdr:cNvPr id="2" name="Picture 7"/>
        <xdr:cNvPicPr preferRelativeResize="1">
          <a:picLocks noChangeAspect="0"/>
        </xdr:cNvPicPr>
      </xdr:nvPicPr>
      <xdr:blipFill>
        <a:blip r:embed="rId2"/>
        <a:srcRect t="13240"/>
        <a:stretch>
          <a:fillRect/>
        </a:stretch>
      </xdr:blipFill>
      <xdr:spPr>
        <a:xfrm>
          <a:off x="419100" y="66675"/>
          <a:ext cx="6762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1066800</xdr:colOff>
      <xdr:row>0</xdr:row>
      <xdr:rowOff>9525</xdr:rowOff>
    </xdr:from>
    <xdr:to>
      <xdr:col>3</xdr:col>
      <xdr:colOff>676275</xdr:colOff>
      <xdr:row>2</xdr:row>
      <xdr:rowOff>57150</xdr:rowOff>
    </xdr:to>
    <xdr:pic>
      <xdr:nvPicPr>
        <xdr:cNvPr id="3" name="Picture 4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04925" y="9525"/>
          <a:ext cx="12096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zanoniacup.estranky.cz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28"/>
  <sheetViews>
    <sheetView tabSelected="1" workbookViewId="0" topLeftCell="A1">
      <selection activeCell="Y40" sqref="Y40"/>
    </sheetView>
  </sheetViews>
  <sheetFormatPr defaultColWidth="9.00390625" defaultRowHeight="12.75"/>
  <cols>
    <col min="1" max="1" width="3.125" style="0" customWidth="1"/>
    <col min="2" max="2" width="18.00390625" style="0" customWidth="1"/>
    <col min="3" max="3" width="3.00390625" style="65" customWidth="1"/>
    <col min="4" max="4" width="10.875" style="0" customWidth="1"/>
    <col min="5" max="5" width="8.125" style="0" customWidth="1"/>
    <col min="6" max="15" width="3.875" style="0" customWidth="1"/>
    <col min="16" max="16" width="5.00390625" style="42" customWidth="1"/>
    <col min="17" max="17" width="4.00390625" style="84" customWidth="1"/>
    <col min="18" max="18" width="5.875" style="77" customWidth="1"/>
    <col min="19" max="19" width="4.375" style="65" customWidth="1"/>
    <col min="20" max="20" width="4.625" style="20" customWidth="1"/>
    <col min="21" max="21" width="30.00390625" style="20" customWidth="1"/>
    <col min="22" max="22" width="5.375" style="20" customWidth="1"/>
    <col min="23" max="23" width="4.875" style="20" customWidth="1"/>
    <col min="24" max="36" width="4.875" style="0" customWidth="1"/>
  </cols>
  <sheetData>
    <row r="1" spans="5:7" ht="26.25" customHeight="1">
      <c r="E1" s="47" t="s">
        <v>149</v>
      </c>
      <c r="G1" s="5"/>
    </row>
    <row r="2" ht="11.25" customHeight="1"/>
    <row r="3" spans="1:23" s="1" customFormat="1" ht="36.75" customHeight="1">
      <c r="A3" s="4"/>
      <c r="C3" s="71"/>
      <c r="G3" s="3"/>
      <c r="H3" s="58" t="s">
        <v>141</v>
      </c>
      <c r="Q3" s="85"/>
      <c r="R3" s="77"/>
      <c r="S3" s="71"/>
      <c r="T3" s="21"/>
      <c r="U3" s="91"/>
      <c r="V3" s="21"/>
      <c r="W3" s="21"/>
    </row>
    <row r="4" spans="3:23" s="61" customFormat="1" ht="25.5" customHeight="1">
      <c r="C4" s="72"/>
      <c r="G4" s="63"/>
      <c r="H4" s="64" t="s">
        <v>95</v>
      </c>
      <c r="Q4" s="85"/>
      <c r="R4" s="76"/>
      <c r="S4" s="72"/>
      <c r="T4" s="62"/>
      <c r="U4" s="62"/>
      <c r="V4" s="62"/>
      <c r="W4" s="62"/>
    </row>
    <row r="5" spans="1:35" s="54" customFormat="1" ht="15.75" customHeight="1">
      <c r="A5" s="53"/>
      <c r="B5" s="56" t="s">
        <v>84</v>
      </c>
      <c r="C5" s="96"/>
      <c r="D5" s="56" t="s">
        <v>93</v>
      </c>
      <c r="E5" s="56"/>
      <c r="F5" s="56"/>
      <c r="G5" s="56"/>
      <c r="H5" s="57"/>
      <c r="I5" s="57"/>
      <c r="J5" s="57"/>
      <c r="K5" s="57"/>
      <c r="L5" s="57"/>
      <c r="M5" s="57"/>
      <c r="Q5" s="86"/>
      <c r="R5" s="78"/>
      <c r="S5" s="73"/>
      <c r="T5" s="55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59"/>
      <c r="AI5" s="60"/>
    </row>
    <row r="6" spans="2:35" s="5" customFormat="1" ht="15" customHeight="1">
      <c r="B6" s="5" t="s">
        <v>1</v>
      </c>
      <c r="C6" s="25"/>
      <c r="D6" s="5" t="s">
        <v>142</v>
      </c>
      <c r="P6" s="6"/>
      <c r="Q6" s="87"/>
      <c r="R6" s="77"/>
      <c r="S6" s="25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59"/>
      <c r="AI6" s="60"/>
    </row>
    <row r="7" spans="2:35" s="5" customFormat="1" ht="15" customHeight="1">
      <c r="B7" s="5" t="s">
        <v>30</v>
      </c>
      <c r="C7" s="25"/>
      <c r="D7" s="5" t="s">
        <v>148</v>
      </c>
      <c r="P7" s="6"/>
      <c r="Q7" s="87"/>
      <c r="R7" s="77"/>
      <c r="S7" s="25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59"/>
      <c r="AI7" s="60"/>
    </row>
    <row r="8" spans="2:35" s="5" customFormat="1" ht="15" customHeight="1">
      <c r="B8" s="5" t="s">
        <v>94</v>
      </c>
      <c r="C8" s="25"/>
      <c r="D8" s="5" t="s">
        <v>143</v>
      </c>
      <c r="P8" s="6"/>
      <c r="Q8" s="87"/>
      <c r="R8" s="77"/>
      <c r="S8" s="25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59"/>
      <c r="AI8" s="60"/>
    </row>
    <row r="9" spans="2:19" s="5" customFormat="1" ht="15" customHeight="1">
      <c r="B9" s="5" t="s">
        <v>2</v>
      </c>
      <c r="C9" s="25"/>
      <c r="D9" s="5" t="s">
        <v>29</v>
      </c>
      <c r="P9" s="6"/>
      <c r="Q9" s="87"/>
      <c r="R9" s="77"/>
      <c r="S9" s="25"/>
    </row>
    <row r="10" spans="2:21" s="5" customFormat="1" ht="15" customHeight="1">
      <c r="B10" s="5" t="s">
        <v>4</v>
      </c>
      <c r="C10" s="25"/>
      <c r="D10" s="24" t="s">
        <v>144</v>
      </c>
      <c r="H10" s="51"/>
      <c r="K10" s="51"/>
      <c r="P10" s="6"/>
      <c r="Q10" s="87"/>
      <c r="R10" s="77"/>
      <c r="S10" s="25"/>
      <c r="U10" s="52"/>
    </row>
    <row r="11" spans="2:21" s="5" customFormat="1" ht="15" customHeight="1">
      <c r="B11" s="5" t="s">
        <v>3</v>
      </c>
      <c r="C11" s="25"/>
      <c r="D11" s="13" t="s">
        <v>145</v>
      </c>
      <c r="P11" s="6"/>
      <c r="Q11" s="87"/>
      <c r="R11" s="77"/>
      <c r="S11" s="25"/>
      <c r="U11" s="13"/>
    </row>
    <row r="12" spans="2:24" s="5" customFormat="1" ht="15" customHeight="1">
      <c r="B12" s="5" t="s">
        <v>5</v>
      </c>
      <c r="C12" s="25"/>
      <c r="D12" s="5" t="s">
        <v>146</v>
      </c>
      <c r="P12" s="6"/>
      <c r="Q12" s="87"/>
      <c r="R12" s="77"/>
      <c r="S12" s="74"/>
      <c r="T12" s="22"/>
      <c r="V12" s="14"/>
      <c r="W12" s="14"/>
      <c r="X12" s="14"/>
    </row>
    <row r="13" ht="12.75">
      <c r="D13" s="5" t="s">
        <v>147</v>
      </c>
    </row>
    <row r="14" spans="1:29" ht="15.75" customHeight="1">
      <c r="A14" s="7"/>
      <c r="B14" s="32" t="s">
        <v>23</v>
      </c>
      <c r="D14" s="23" t="s">
        <v>150</v>
      </c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90"/>
      <c r="U14" s="23"/>
      <c r="X14" s="20"/>
      <c r="Y14" s="20"/>
      <c r="Z14" s="20"/>
      <c r="AA14" s="20"/>
      <c r="AB14" s="20"/>
      <c r="AC14" s="14"/>
    </row>
    <row r="15" spans="1:29" ht="15.75" customHeight="1">
      <c r="A15" s="7"/>
      <c r="B15" s="32"/>
      <c r="D15" s="19" t="s">
        <v>78</v>
      </c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6"/>
      <c r="U15" s="23"/>
      <c r="X15" s="20"/>
      <c r="Y15" s="20"/>
      <c r="Z15" s="20"/>
      <c r="AA15" s="20"/>
      <c r="AB15" s="20"/>
      <c r="AC15" s="14"/>
    </row>
    <row r="16" spans="1:22" s="37" customFormat="1" ht="8.25" customHeight="1">
      <c r="A16" s="36" t="s">
        <v>0</v>
      </c>
      <c r="C16" s="97"/>
      <c r="E16" s="38"/>
      <c r="P16" s="43"/>
      <c r="Q16" s="87"/>
      <c r="R16" s="76"/>
      <c r="S16" s="67"/>
      <c r="V16" s="39"/>
    </row>
    <row r="17" spans="2:23" ht="27" customHeight="1">
      <c r="B17" s="36" t="s">
        <v>6</v>
      </c>
      <c r="D17" s="16"/>
      <c r="E17" s="17"/>
      <c r="F17" s="16"/>
      <c r="G17" s="16"/>
      <c r="H17" s="16"/>
      <c r="I17" s="16"/>
      <c r="J17" s="16"/>
      <c r="Q17" s="84" t="s">
        <v>61</v>
      </c>
      <c r="S17" s="68" t="s">
        <v>43</v>
      </c>
      <c r="U17" s="12"/>
      <c r="W17" s="5"/>
    </row>
    <row r="18" spans="2:22" s="5" customFormat="1" ht="13.5" customHeight="1">
      <c r="B18" s="6" t="s">
        <v>17</v>
      </c>
      <c r="C18" s="94"/>
      <c r="P18" s="6"/>
      <c r="Q18" s="87"/>
      <c r="R18" s="77"/>
      <c r="S18" s="66"/>
      <c r="U18" s="12"/>
      <c r="V18" s="19"/>
    </row>
    <row r="19" spans="1:21" s="5" customFormat="1" ht="13.5" customHeight="1">
      <c r="A19" s="5" t="s">
        <v>8</v>
      </c>
      <c r="B19" s="14" t="s">
        <v>58</v>
      </c>
      <c r="C19" s="25"/>
      <c r="D19" s="5" t="s">
        <v>59</v>
      </c>
      <c r="E19" s="5" t="s">
        <v>60</v>
      </c>
      <c r="F19" s="5">
        <v>60</v>
      </c>
      <c r="H19" s="5">
        <v>60</v>
      </c>
      <c r="J19" s="5">
        <v>60</v>
      </c>
      <c r="L19" s="5">
        <v>60</v>
      </c>
      <c r="N19" s="5">
        <v>60</v>
      </c>
      <c r="P19" s="6">
        <f aca="true" t="shared" si="0" ref="P19:P34">SUM(F19:O19)</f>
        <v>300</v>
      </c>
      <c r="Q19" s="84">
        <v>0</v>
      </c>
      <c r="R19" s="76"/>
      <c r="S19" s="93">
        <v>27.5</v>
      </c>
      <c r="T19" s="14"/>
      <c r="U19" s="25"/>
    </row>
    <row r="20" spans="2:24" s="5" customFormat="1" ht="13.5" customHeight="1">
      <c r="B20" s="14" t="s">
        <v>87</v>
      </c>
      <c r="C20" s="25"/>
      <c r="D20" s="25" t="s">
        <v>59</v>
      </c>
      <c r="E20" s="25" t="s">
        <v>88</v>
      </c>
      <c r="F20" s="5">
        <v>60</v>
      </c>
      <c r="H20" s="5">
        <v>60</v>
      </c>
      <c r="J20" s="5">
        <v>60</v>
      </c>
      <c r="L20" s="5">
        <v>60</v>
      </c>
      <c r="N20" s="5">
        <v>60</v>
      </c>
      <c r="P20" s="6">
        <f t="shared" si="0"/>
        <v>300</v>
      </c>
      <c r="Q20" s="87">
        <v>0</v>
      </c>
      <c r="R20" s="76"/>
      <c r="S20" s="93">
        <v>27.5</v>
      </c>
      <c r="T20" s="14"/>
      <c r="U20" s="25"/>
      <c r="V20" s="25"/>
      <c r="W20" s="25"/>
      <c r="X20" s="25"/>
    </row>
    <row r="21" spans="1:21" s="5" customFormat="1" ht="13.5" customHeight="1">
      <c r="A21" s="5" t="s">
        <v>11</v>
      </c>
      <c r="B21" s="14" t="s">
        <v>154</v>
      </c>
      <c r="C21" s="25"/>
      <c r="D21" s="5" t="s">
        <v>39</v>
      </c>
      <c r="E21" s="5" t="s">
        <v>153</v>
      </c>
      <c r="F21" s="5">
        <v>60</v>
      </c>
      <c r="H21" s="5">
        <v>60</v>
      </c>
      <c r="J21" s="5">
        <v>60</v>
      </c>
      <c r="L21" s="5">
        <v>60</v>
      </c>
      <c r="N21" s="5">
        <v>59</v>
      </c>
      <c r="P21" s="6">
        <f t="shared" si="0"/>
        <v>299</v>
      </c>
      <c r="Q21" s="87"/>
      <c r="R21" s="76"/>
      <c r="S21" s="93">
        <v>19.5</v>
      </c>
      <c r="T21" s="14"/>
      <c r="U21" s="25"/>
    </row>
    <row r="22" spans="2:21" s="5" customFormat="1" ht="13.5" customHeight="1">
      <c r="B22" s="14" t="s">
        <v>38</v>
      </c>
      <c r="C22" s="25"/>
      <c r="D22" s="5" t="s">
        <v>39</v>
      </c>
      <c r="E22" s="5" t="s">
        <v>40</v>
      </c>
      <c r="F22" s="5">
        <v>60</v>
      </c>
      <c r="H22" s="5">
        <v>60</v>
      </c>
      <c r="J22" s="5">
        <v>59</v>
      </c>
      <c r="L22" s="5">
        <v>60</v>
      </c>
      <c r="N22" s="5">
        <v>60</v>
      </c>
      <c r="P22" s="6">
        <f t="shared" si="0"/>
        <v>299</v>
      </c>
      <c r="Q22" s="87"/>
      <c r="R22" s="76"/>
      <c r="S22" s="93">
        <v>19.5</v>
      </c>
      <c r="T22" s="14"/>
      <c r="U22" s="25"/>
    </row>
    <row r="23" spans="1:21" s="5" customFormat="1" ht="13.5" customHeight="1">
      <c r="A23" s="5" t="s">
        <v>13</v>
      </c>
      <c r="B23" s="14" t="s">
        <v>155</v>
      </c>
      <c r="C23" s="65"/>
      <c r="D23" s="5" t="s">
        <v>156</v>
      </c>
      <c r="E23" s="5" t="s">
        <v>157</v>
      </c>
      <c r="F23" s="5">
        <v>60</v>
      </c>
      <c r="H23" s="5">
        <v>60</v>
      </c>
      <c r="J23" s="5">
        <v>60</v>
      </c>
      <c r="L23" s="5">
        <v>60</v>
      </c>
      <c r="N23" s="5">
        <v>58</v>
      </c>
      <c r="P23" s="6">
        <f t="shared" si="0"/>
        <v>298</v>
      </c>
      <c r="Q23" s="87"/>
      <c r="R23" s="76"/>
      <c r="S23" s="65">
        <v>16</v>
      </c>
      <c r="T23" s="14"/>
      <c r="U23" s="65"/>
    </row>
    <row r="24" spans="1:21" s="5" customFormat="1" ht="13.5" customHeight="1">
      <c r="A24" s="5" t="s">
        <v>10</v>
      </c>
      <c r="B24" s="14" t="s">
        <v>158</v>
      </c>
      <c r="C24" s="65"/>
      <c r="D24" s="5" t="s">
        <v>156</v>
      </c>
      <c r="E24" s="5" t="s">
        <v>159</v>
      </c>
      <c r="F24" s="5">
        <v>60</v>
      </c>
      <c r="H24" s="5">
        <v>52</v>
      </c>
      <c r="J24" s="5">
        <v>60</v>
      </c>
      <c r="L24" s="5">
        <v>60</v>
      </c>
      <c r="N24" s="5">
        <v>60</v>
      </c>
      <c r="P24" s="6">
        <f t="shared" si="0"/>
        <v>292</v>
      </c>
      <c r="Q24" s="87"/>
      <c r="R24" s="76"/>
      <c r="S24" s="65">
        <v>15</v>
      </c>
      <c r="T24" s="14"/>
      <c r="U24" s="65"/>
    </row>
    <row r="25" spans="1:24" s="5" customFormat="1" ht="13.5" customHeight="1">
      <c r="A25" s="5" t="s">
        <v>14</v>
      </c>
      <c r="B25" s="25" t="s">
        <v>160</v>
      </c>
      <c r="C25" s="25" t="s">
        <v>161</v>
      </c>
      <c r="D25" s="5" t="s">
        <v>41</v>
      </c>
      <c r="E25" s="92" t="s">
        <v>162</v>
      </c>
      <c r="F25" s="5">
        <v>60</v>
      </c>
      <c r="H25" s="5">
        <v>35</v>
      </c>
      <c r="J25" s="5">
        <v>60</v>
      </c>
      <c r="L25" s="5">
        <v>60</v>
      </c>
      <c r="N25" s="5">
        <v>60</v>
      </c>
      <c r="P25" s="6">
        <f t="shared" si="0"/>
        <v>275</v>
      </c>
      <c r="Q25" s="87"/>
      <c r="R25" s="76"/>
      <c r="S25" s="65">
        <v>14</v>
      </c>
      <c r="T25" s="25"/>
      <c r="U25" s="25"/>
      <c r="W25" s="92"/>
      <c r="X25" s="92"/>
    </row>
    <row r="26" spans="1:21" s="5" customFormat="1" ht="13.5" customHeight="1">
      <c r="A26" s="5" t="s">
        <v>15</v>
      </c>
      <c r="B26" s="14" t="s">
        <v>97</v>
      </c>
      <c r="C26" s="65"/>
      <c r="D26" s="5" t="s">
        <v>98</v>
      </c>
      <c r="E26" s="5" t="s">
        <v>99</v>
      </c>
      <c r="F26" s="5">
        <v>47</v>
      </c>
      <c r="H26" s="5">
        <v>60</v>
      </c>
      <c r="J26" s="5">
        <v>46</v>
      </c>
      <c r="L26" s="5">
        <v>60</v>
      </c>
      <c r="N26" s="5">
        <v>60</v>
      </c>
      <c r="P26" s="6">
        <f t="shared" si="0"/>
        <v>273</v>
      </c>
      <c r="Q26" s="87"/>
      <c r="R26" s="76"/>
      <c r="S26" s="65">
        <v>13</v>
      </c>
      <c r="T26" s="14"/>
      <c r="U26" s="65"/>
    </row>
    <row r="27" spans="1:21" s="5" customFormat="1" ht="13.5" customHeight="1">
      <c r="A27" s="5" t="s">
        <v>45</v>
      </c>
      <c r="B27" s="25" t="s">
        <v>130</v>
      </c>
      <c r="C27" s="25" t="s">
        <v>100</v>
      </c>
      <c r="D27" s="5" t="s">
        <v>39</v>
      </c>
      <c r="E27" s="5" t="s">
        <v>67</v>
      </c>
      <c r="F27" s="5">
        <v>59</v>
      </c>
      <c r="H27" s="5">
        <v>60</v>
      </c>
      <c r="J27" s="5">
        <v>60</v>
      </c>
      <c r="L27" s="5">
        <v>54</v>
      </c>
      <c r="N27" s="5">
        <v>39</v>
      </c>
      <c r="P27" s="6">
        <f t="shared" si="0"/>
        <v>272</v>
      </c>
      <c r="Q27" s="87"/>
      <c r="R27" s="76"/>
      <c r="S27" s="65">
        <v>12</v>
      </c>
      <c r="T27" s="25"/>
      <c r="U27" s="25"/>
    </row>
    <row r="28" spans="1:21" s="5" customFormat="1" ht="13.5" customHeight="1">
      <c r="A28" s="5" t="s">
        <v>16</v>
      </c>
      <c r="B28" s="65" t="s">
        <v>151</v>
      </c>
      <c r="C28" s="25" t="s">
        <v>100</v>
      </c>
      <c r="D28" s="5" t="s">
        <v>39</v>
      </c>
      <c r="E28" s="5" t="s">
        <v>152</v>
      </c>
      <c r="F28" s="5">
        <v>40</v>
      </c>
      <c r="H28" s="5">
        <v>60</v>
      </c>
      <c r="J28" s="5">
        <v>60</v>
      </c>
      <c r="L28" s="5">
        <v>57</v>
      </c>
      <c r="N28" s="5">
        <v>50</v>
      </c>
      <c r="P28" s="6">
        <f t="shared" si="0"/>
        <v>267</v>
      </c>
      <c r="Q28" s="87"/>
      <c r="R28" s="76"/>
      <c r="S28" s="65">
        <v>11</v>
      </c>
      <c r="T28" s="65"/>
      <c r="U28" s="25"/>
    </row>
    <row r="29" spans="1:21" s="5" customFormat="1" ht="13.5" customHeight="1">
      <c r="A29" s="5" t="s">
        <v>33</v>
      </c>
      <c r="B29" s="5" t="s">
        <v>164</v>
      </c>
      <c r="C29" s="25"/>
      <c r="D29" s="5" t="s">
        <v>105</v>
      </c>
      <c r="E29" s="5" t="s">
        <v>163</v>
      </c>
      <c r="F29" s="5">
        <v>55</v>
      </c>
      <c r="H29" s="5">
        <v>30</v>
      </c>
      <c r="J29" s="5">
        <v>60</v>
      </c>
      <c r="L29" s="5">
        <v>60</v>
      </c>
      <c r="N29" s="5">
        <v>60</v>
      </c>
      <c r="P29" s="6">
        <f t="shared" si="0"/>
        <v>265</v>
      </c>
      <c r="Q29" s="87"/>
      <c r="R29" s="76"/>
      <c r="S29" s="65">
        <v>10</v>
      </c>
      <c r="U29" s="25"/>
    </row>
    <row r="30" spans="1:21" s="5" customFormat="1" ht="13.5" customHeight="1">
      <c r="A30" s="5" t="s">
        <v>46</v>
      </c>
      <c r="B30" s="5" t="s">
        <v>22</v>
      </c>
      <c r="C30" s="25"/>
      <c r="D30" s="5" t="s">
        <v>19</v>
      </c>
      <c r="E30" s="5" t="s">
        <v>20</v>
      </c>
      <c r="F30" s="5">
        <v>34</v>
      </c>
      <c r="H30" s="5">
        <v>60</v>
      </c>
      <c r="J30" s="5">
        <v>41</v>
      </c>
      <c r="L30" s="5">
        <v>53</v>
      </c>
      <c r="N30" s="5">
        <v>60</v>
      </c>
      <c r="P30" s="6">
        <f t="shared" si="0"/>
        <v>248</v>
      </c>
      <c r="Q30" s="87"/>
      <c r="R30" s="76"/>
      <c r="S30" s="65">
        <v>9</v>
      </c>
      <c r="U30" s="25"/>
    </row>
    <row r="31" spans="1:21" s="5" customFormat="1" ht="13.5" customHeight="1">
      <c r="A31" s="5" t="s">
        <v>68</v>
      </c>
      <c r="B31" s="25" t="s">
        <v>107</v>
      </c>
      <c r="C31" s="25" t="s">
        <v>100</v>
      </c>
      <c r="D31" s="5" t="s">
        <v>34</v>
      </c>
      <c r="E31" s="5" t="s">
        <v>108</v>
      </c>
      <c r="F31" s="5">
        <v>40</v>
      </c>
      <c r="H31" s="5">
        <v>60</v>
      </c>
      <c r="J31" s="5">
        <v>58</v>
      </c>
      <c r="L31" s="5">
        <v>38</v>
      </c>
      <c r="N31" s="5">
        <v>30</v>
      </c>
      <c r="P31" s="6">
        <f t="shared" si="0"/>
        <v>226</v>
      </c>
      <c r="Q31" s="87"/>
      <c r="R31" s="76"/>
      <c r="S31" s="65">
        <v>8</v>
      </c>
      <c r="T31" s="25"/>
      <c r="U31" s="25"/>
    </row>
    <row r="32" spans="1:24" s="5" customFormat="1" ht="13.5" customHeight="1">
      <c r="A32" s="5" t="s">
        <v>69</v>
      </c>
      <c r="B32" s="25" t="s">
        <v>165</v>
      </c>
      <c r="C32" s="25" t="s">
        <v>21</v>
      </c>
      <c r="D32" s="5" t="s">
        <v>41</v>
      </c>
      <c r="E32" s="92" t="s">
        <v>166</v>
      </c>
      <c r="F32" s="5">
        <v>28</v>
      </c>
      <c r="H32" s="5">
        <v>40</v>
      </c>
      <c r="J32" s="5">
        <v>35</v>
      </c>
      <c r="L32" s="5">
        <v>37</v>
      </c>
      <c r="N32" s="5">
        <v>54</v>
      </c>
      <c r="P32" s="6">
        <f t="shared" si="0"/>
        <v>194</v>
      </c>
      <c r="Q32" s="87"/>
      <c r="R32" s="76"/>
      <c r="S32" s="65">
        <v>7</v>
      </c>
      <c r="T32" s="25"/>
      <c r="U32" s="25"/>
      <c r="W32" s="92"/>
      <c r="X32" s="92"/>
    </row>
    <row r="33" spans="1:21" s="5" customFormat="1" ht="13.5" customHeight="1">
      <c r="A33" s="5" t="s">
        <v>70</v>
      </c>
      <c r="B33" s="14" t="s">
        <v>167</v>
      </c>
      <c r="C33" s="25"/>
      <c r="D33" s="5" t="s">
        <v>39</v>
      </c>
      <c r="E33" s="5" t="s">
        <v>168</v>
      </c>
      <c r="F33" s="5">
        <v>38</v>
      </c>
      <c r="H33" s="5">
        <v>46</v>
      </c>
      <c r="J33" s="5">
        <v>60</v>
      </c>
      <c r="L33" s="5">
        <v>28</v>
      </c>
      <c r="N33" s="5">
        <v>20</v>
      </c>
      <c r="P33" s="6">
        <f t="shared" si="0"/>
        <v>192</v>
      </c>
      <c r="Q33" s="87"/>
      <c r="R33" s="76"/>
      <c r="S33" s="65">
        <v>6</v>
      </c>
      <c r="T33" s="14"/>
      <c r="U33" s="25"/>
    </row>
    <row r="34" spans="1:21" s="5" customFormat="1" ht="13.5" customHeight="1">
      <c r="A34" s="5" t="s">
        <v>71</v>
      </c>
      <c r="B34" s="25" t="s">
        <v>85</v>
      </c>
      <c r="C34" s="25" t="s">
        <v>21</v>
      </c>
      <c r="D34" s="5" t="s">
        <v>39</v>
      </c>
      <c r="E34" s="5" t="s">
        <v>86</v>
      </c>
      <c r="F34" s="5">
        <v>28</v>
      </c>
      <c r="H34" s="5">
        <v>18</v>
      </c>
      <c r="J34" s="5">
        <v>13</v>
      </c>
      <c r="L34" s="5">
        <v>11</v>
      </c>
      <c r="N34" s="5">
        <v>50</v>
      </c>
      <c r="P34" s="6">
        <f t="shared" si="0"/>
        <v>120</v>
      </c>
      <c r="Q34" s="87"/>
      <c r="R34" s="76"/>
      <c r="S34" s="65">
        <v>5</v>
      </c>
      <c r="T34" s="25"/>
      <c r="U34" s="25"/>
    </row>
    <row r="35" spans="2:23" s="5" customFormat="1" ht="13.5" customHeight="1">
      <c r="B35" s="33"/>
      <c r="C35" s="25"/>
      <c r="P35" s="6"/>
      <c r="Q35" s="87"/>
      <c r="R35" s="76"/>
      <c r="S35" s="65"/>
      <c r="W35" s="26"/>
    </row>
    <row r="36" spans="2:23" s="5" customFormat="1" ht="13.5" customHeight="1">
      <c r="B36" s="6" t="s">
        <v>42</v>
      </c>
      <c r="C36" s="94"/>
      <c r="P36" s="6"/>
      <c r="Q36" s="87"/>
      <c r="R36" s="77"/>
      <c r="T36" s="25"/>
      <c r="U36" s="19"/>
      <c r="V36" s="19"/>
      <c r="W36" s="19"/>
    </row>
    <row r="37" spans="1:38" s="5" customFormat="1" ht="13.5" customHeight="1">
      <c r="A37" s="5" t="s">
        <v>8</v>
      </c>
      <c r="B37" s="5" t="s">
        <v>38</v>
      </c>
      <c r="C37" s="25"/>
      <c r="D37" s="5" t="s">
        <v>39</v>
      </c>
      <c r="E37" s="5" t="s">
        <v>40</v>
      </c>
      <c r="F37" s="5">
        <v>120</v>
      </c>
      <c r="H37" s="5">
        <v>120</v>
      </c>
      <c r="J37" s="5">
        <v>120</v>
      </c>
      <c r="L37" s="5">
        <v>120</v>
      </c>
      <c r="N37" s="5">
        <v>120</v>
      </c>
      <c r="P37" s="6">
        <f aca="true" t="shared" si="1" ref="P37:P48">SUM(F37:O37)</f>
        <v>600</v>
      </c>
      <c r="Q37" s="87"/>
      <c r="R37" s="68"/>
      <c r="S37" s="65">
        <v>30</v>
      </c>
      <c r="U37" s="25"/>
      <c r="AJ37" s="87">
        <v>279</v>
      </c>
      <c r="AK37" s="80">
        <f aca="true" t="shared" si="2" ref="AK37:AK42">SUM(P54*1.4)</f>
        <v>1166.1999999999998</v>
      </c>
      <c r="AL37" s="65">
        <v>30</v>
      </c>
    </row>
    <row r="38" spans="1:38" ht="12.75">
      <c r="A38" s="5" t="s">
        <v>9</v>
      </c>
      <c r="B38" s="5" t="s">
        <v>164</v>
      </c>
      <c r="C38" s="25"/>
      <c r="D38" s="5" t="s">
        <v>105</v>
      </c>
      <c r="E38" s="5" t="s">
        <v>163</v>
      </c>
      <c r="F38" s="5">
        <v>117</v>
      </c>
      <c r="G38" s="5"/>
      <c r="H38" s="5">
        <v>120</v>
      </c>
      <c r="I38" s="5"/>
      <c r="J38" s="5">
        <v>120</v>
      </c>
      <c r="K38" s="5"/>
      <c r="L38" s="5">
        <v>120</v>
      </c>
      <c r="M38" s="5"/>
      <c r="N38" s="5">
        <v>120</v>
      </c>
      <c r="O38" s="5"/>
      <c r="P38" s="6">
        <f t="shared" si="1"/>
        <v>597</v>
      </c>
      <c r="Q38" s="87"/>
      <c r="R38" s="76"/>
      <c r="S38" s="65">
        <v>25</v>
      </c>
      <c r="T38" s="5"/>
      <c r="U38" s="25"/>
      <c r="V38" s="5"/>
      <c r="W38" s="5"/>
      <c r="AJ38" s="87">
        <v>180</v>
      </c>
      <c r="AK38" s="80">
        <f t="shared" si="2"/>
        <v>1141</v>
      </c>
      <c r="AL38" s="65">
        <v>23</v>
      </c>
    </row>
    <row r="39" spans="1:38" ht="12.75">
      <c r="A39" s="5" t="s">
        <v>11</v>
      </c>
      <c r="B39" s="14" t="s">
        <v>154</v>
      </c>
      <c r="C39" s="25"/>
      <c r="D39" s="5" t="s">
        <v>39</v>
      </c>
      <c r="E39" s="5" t="s">
        <v>153</v>
      </c>
      <c r="F39" s="5">
        <v>116</v>
      </c>
      <c r="G39" s="5"/>
      <c r="H39" s="5">
        <v>120</v>
      </c>
      <c r="I39" s="5"/>
      <c r="J39" s="5">
        <v>120</v>
      </c>
      <c r="K39" s="5"/>
      <c r="L39" s="5">
        <v>120</v>
      </c>
      <c r="M39" s="5"/>
      <c r="N39" s="5">
        <v>120</v>
      </c>
      <c r="O39" s="5"/>
      <c r="P39" s="6">
        <f t="shared" si="1"/>
        <v>596</v>
      </c>
      <c r="R39" s="76"/>
      <c r="S39" s="65">
        <v>21</v>
      </c>
      <c r="T39" s="14"/>
      <c r="U39" s="25"/>
      <c r="V39" s="5"/>
      <c r="W39" s="5"/>
      <c r="AJ39" s="87">
        <v>180</v>
      </c>
      <c r="AK39" s="80">
        <f t="shared" si="2"/>
        <v>1079.3999999999999</v>
      </c>
      <c r="AL39" s="65">
        <v>23</v>
      </c>
    </row>
    <row r="40" spans="1:38" ht="12.75">
      <c r="A40" s="5" t="s">
        <v>12</v>
      </c>
      <c r="B40" s="5" t="s">
        <v>169</v>
      </c>
      <c r="C40" s="65" t="s">
        <v>170</v>
      </c>
      <c r="D40" s="5" t="s">
        <v>171</v>
      </c>
      <c r="E40" s="5" t="s">
        <v>172</v>
      </c>
      <c r="F40" s="5">
        <v>120</v>
      </c>
      <c r="G40" s="5"/>
      <c r="H40" s="5">
        <v>120</v>
      </c>
      <c r="I40" s="5"/>
      <c r="J40" s="5">
        <v>120</v>
      </c>
      <c r="K40" s="5"/>
      <c r="L40" s="5">
        <v>104</v>
      </c>
      <c r="M40" s="5"/>
      <c r="N40" s="5">
        <v>120</v>
      </c>
      <c r="O40" s="5"/>
      <c r="P40" s="6">
        <f t="shared" si="1"/>
        <v>584</v>
      </c>
      <c r="S40" s="65">
        <v>18</v>
      </c>
      <c r="T40" s="5"/>
      <c r="U40" s="65"/>
      <c r="V40" s="5"/>
      <c r="W40" s="5"/>
      <c r="AJ40" s="84"/>
      <c r="AK40" s="80">
        <f t="shared" si="2"/>
        <v>1054.2</v>
      </c>
      <c r="AL40" s="65">
        <v>18</v>
      </c>
    </row>
    <row r="41" spans="1:38" ht="12.75">
      <c r="A41" s="5" t="s">
        <v>13</v>
      </c>
      <c r="B41" s="5" t="s">
        <v>173</v>
      </c>
      <c r="C41" s="25"/>
      <c r="D41" s="5" t="s">
        <v>41</v>
      </c>
      <c r="E41" s="92" t="s">
        <v>174</v>
      </c>
      <c r="F41" s="5">
        <v>96</v>
      </c>
      <c r="G41" s="5"/>
      <c r="H41" s="5">
        <v>120</v>
      </c>
      <c r="I41" s="5"/>
      <c r="J41" s="5">
        <v>120</v>
      </c>
      <c r="K41" s="5"/>
      <c r="L41" s="5">
        <v>120</v>
      </c>
      <c r="M41" s="5"/>
      <c r="N41" s="5">
        <v>120</v>
      </c>
      <c r="O41" s="5"/>
      <c r="P41" s="6">
        <f t="shared" si="1"/>
        <v>576</v>
      </c>
      <c r="Q41" s="87"/>
      <c r="S41" s="65">
        <v>16</v>
      </c>
      <c r="T41" s="5"/>
      <c r="U41" s="25"/>
      <c r="V41" s="5"/>
      <c r="W41" s="92"/>
      <c r="AJ41" s="84"/>
      <c r="AK41" s="80">
        <f t="shared" si="2"/>
        <v>975.8</v>
      </c>
      <c r="AL41" s="65">
        <v>16</v>
      </c>
    </row>
    <row r="42" spans="1:38" ht="12.75">
      <c r="A42" s="5" t="s">
        <v>10</v>
      </c>
      <c r="B42" s="25" t="s">
        <v>151</v>
      </c>
      <c r="C42" s="25" t="s">
        <v>100</v>
      </c>
      <c r="D42" s="5" t="s">
        <v>39</v>
      </c>
      <c r="E42" s="5" t="s">
        <v>152</v>
      </c>
      <c r="F42" s="5">
        <v>120</v>
      </c>
      <c r="G42" s="5"/>
      <c r="H42" s="5">
        <v>115</v>
      </c>
      <c r="I42" s="5"/>
      <c r="J42" s="5">
        <v>120</v>
      </c>
      <c r="K42" s="5"/>
      <c r="L42" s="5">
        <v>82</v>
      </c>
      <c r="M42" s="5"/>
      <c r="N42" s="5">
        <v>120</v>
      </c>
      <c r="O42" s="5"/>
      <c r="P42" s="6">
        <f t="shared" si="1"/>
        <v>557</v>
      </c>
      <c r="S42" s="65">
        <v>15</v>
      </c>
      <c r="T42" s="25"/>
      <c r="U42" s="25"/>
      <c r="V42" s="5"/>
      <c r="W42" s="5"/>
      <c r="AJ42" s="84"/>
      <c r="AK42" s="80">
        <f t="shared" si="2"/>
        <v>897.4</v>
      </c>
      <c r="AL42" s="65">
        <v>15</v>
      </c>
    </row>
    <row r="43" spans="1:38" ht="12.75">
      <c r="A43" s="5" t="s">
        <v>14</v>
      </c>
      <c r="B43" s="25" t="s">
        <v>130</v>
      </c>
      <c r="C43" s="25" t="s">
        <v>100</v>
      </c>
      <c r="D43" s="5" t="s">
        <v>39</v>
      </c>
      <c r="E43" s="5" t="s">
        <v>67</v>
      </c>
      <c r="F43" s="5">
        <v>108</v>
      </c>
      <c r="G43" s="5"/>
      <c r="H43" s="5">
        <v>120</v>
      </c>
      <c r="I43" s="5"/>
      <c r="J43" s="5">
        <v>79</v>
      </c>
      <c r="K43" s="5"/>
      <c r="L43" s="5">
        <v>120</v>
      </c>
      <c r="M43" s="5"/>
      <c r="N43" s="5">
        <v>120</v>
      </c>
      <c r="O43" s="5"/>
      <c r="P43" s="6">
        <f t="shared" si="1"/>
        <v>547</v>
      </c>
      <c r="Q43" s="87"/>
      <c r="S43" s="65">
        <v>14</v>
      </c>
      <c r="T43" s="25"/>
      <c r="U43" s="25"/>
      <c r="V43" s="5"/>
      <c r="W43" s="5"/>
      <c r="AJ43" s="87"/>
      <c r="AK43" s="80" t="e">
        <f>SUM(#REF!*1.4)</f>
        <v>#REF!</v>
      </c>
      <c r="AL43" s="65">
        <v>14</v>
      </c>
    </row>
    <row r="44" spans="1:38" ht="12.75">
      <c r="A44" s="5" t="s">
        <v>15</v>
      </c>
      <c r="B44" s="5" t="s">
        <v>87</v>
      </c>
      <c r="C44" s="25"/>
      <c r="D44" s="5" t="s">
        <v>59</v>
      </c>
      <c r="E44" s="5" t="s">
        <v>88</v>
      </c>
      <c r="F44" s="5">
        <v>120</v>
      </c>
      <c r="G44" s="5"/>
      <c r="H44" s="5">
        <v>120</v>
      </c>
      <c r="I44" s="5"/>
      <c r="J44" s="5">
        <v>67</v>
      </c>
      <c r="K44" s="5"/>
      <c r="L44" s="5">
        <v>120</v>
      </c>
      <c r="M44" s="5"/>
      <c r="N44" s="5">
        <v>120</v>
      </c>
      <c r="O44" s="5"/>
      <c r="P44" s="6">
        <f t="shared" si="1"/>
        <v>547</v>
      </c>
      <c r="Q44" s="87"/>
      <c r="S44" s="65">
        <v>13</v>
      </c>
      <c r="T44" s="5"/>
      <c r="U44" s="25"/>
      <c r="V44" s="5"/>
      <c r="W44" s="5"/>
      <c r="AJ44" s="84"/>
      <c r="AK44" s="80" t="e">
        <f>SUM(#REF!*1.4)</f>
        <v>#REF!</v>
      </c>
      <c r="AL44" s="65">
        <v>13</v>
      </c>
    </row>
    <row r="45" spans="1:38" ht="12.75">
      <c r="A45" s="5" t="s">
        <v>45</v>
      </c>
      <c r="B45" s="5" t="s">
        <v>131</v>
      </c>
      <c r="C45" s="25"/>
      <c r="D45" s="5" t="s">
        <v>59</v>
      </c>
      <c r="E45" s="15" t="s">
        <v>101</v>
      </c>
      <c r="F45" s="5">
        <v>120</v>
      </c>
      <c r="G45" s="5"/>
      <c r="H45" s="5">
        <v>95</v>
      </c>
      <c r="I45" s="5"/>
      <c r="J45" s="5">
        <v>63</v>
      </c>
      <c r="K45" s="5"/>
      <c r="L45" s="5">
        <v>98</v>
      </c>
      <c r="M45" s="5"/>
      <c r="N45" s="5">
        <v>120</v>
      </c>
      <c r="O45" s="5"/>
      <c r="P45" s="6">
        <f t="shared" si="1"/>
        <v>496</v>
      </c>
      <c r="Q45" s="87"/>
      <c r="S45" s="65">
        <v>12</v>
      </c>
      <c r="T45" s="5"/>
      <c r="U45" s="25"/>
      <c r="V45" s="5"/>
      <c r="W45" s="15"/>
      <c r="AJ45" s="84"/>
      <c r="AK45" s="80" t="e">
        <f>SUM(#REF!*1.4)</f>
        <v>#REF!</v>
      </c>
      <c r="AL45" s="65">
        <v>12</v>
      </c>
    </row>
    <row r="46" spans="1:38" ht="12.75">
      <c r="A46" s="5" t="s">
        <v>16</v>
      </c>
      <c r="B46" s="14" t="s">
        <v>167</v>
      </c>
      <c r="C46" s="25"/>
      <c r="D46" s="5" t="s">
        <v>39</v>
      </c>
      <c r="E46" s="5" t="s">
        <v>168</v>
      </c>
      <c r="F46" s="5">
        <v>27</v>
      </c>
      <c r="G46" s="5"/>
      <c r="H46" s="5">
        <v>73</v>
      </c>
      <c r="I46" s="5"/>
      <c r="J46" s="5">
        <v>103</v>
      </c>
      <c r="K46" s="5"/>
      <c r="L46" s="5">
        <v>120</v>
      </c>
      <c r="M46" s="5"/>
      <c r="N46" s="5">
        <v>120</v>
      </c>
      <c r="O46" s="5"/>
      <c r="P46" s="6">
        <f t="shared" si="1"/>
        <v>443</v>
      </c>
      <c r="Q46" s="87"/>
      <c r="S46" s="65">
        <v>11</v>
      </c>
      <c r="T46" s="14"/>
      <c r="U46" s="25"/>
      <c r="V46" s="5"/>
      <c r="W46" s="5"/>
      <c r="AJ46" s="84"/>
      <c r="AK46" s="80" t="e">
        <f>SUM(#REF!*1.4)</f>
        <v>#REF!</v>
      </c>
      <c r="AL46" s="65">
        <v>11</v>
      </c>
    </row>
    <row r="47" spans="1:38" ht="12.75">
      <c r="A47" s="5" t="s">
        <v>33</v>
      </c>
      <c r="B47" s="25" t="s">
        <v>165</v>
      </c>
      <c r="C47" s="25" t="s">
        <v>21</v>
      </c>
      <c r="D47" s="5" t="s">
        <v>41</v>
      </c>
      <c r="E47" s="92" t="s">
        <v>166</v>
      </c>
      <c r="F47" s="5">
        <v>71</v>
      </c>
      <c r="G47" s="5"/>
      <c r="H47" s="5">
        <v>106</v>
      </c>
      <c r="I47" s="5"/>
      <c r="J47" s="5">
        <v>120</v>
      </c>
      <c r="K47" s="5"/>
      <c r="L47" s="5">
        <v>70</v>
      </c>
      <c r="M47" s="5"/>
      <c r="N47" s="5">
        <v>70</v>
      </c>
      <c r="O47" s="5"/>
      <c r="P47" s="6">
        <f t="shared" si="1"/>
        <v>437</v>
      </c>
      <c r="Q47" s="87"/>
      <c r="S47" s="65">
        <v>10</v>
      </c>
      <c r="T47" s="25"/>
      <c r="U47" s="25"/>
      <c r="V47" s="5"/>
      <c r="W47" s="92"/>
      <c r="AJ47" s="87"/>
      <c r="AK47" s="80" t="e">
        <f>SUM(#REF!*1.4)</f>
        <v>#REF!</v>
      </c>
      <c r="AL47" s="65">
        <v>10</v>
      </c>
    </row>
    <row r="48" spans="1:38" ht="12.75">
      <c r="A48" s="5" t="s">
        <v>46</v>
      </c>
      <c r="B48" s="5" t="s">
        <v>89</v>
      </c>
      <c r="D48" s="5" t="s">
        <v>59</v>
      </c>
      <c r="E48" s="5" t="s">
        <v>90</v>
      </c>
      <c r="F48" s="5">
        <v>25</v>
      </c>
      <c r="G48" s="5"/>
      <c r="H48" s="5">
        <v>120</v>
      </c>
      <c r="I48" s="5"/>
      <c r="J48" s="5">
        <v>49</v>
      </c>
      <c r="K48" s="5"/>
      <c r="L48" s="5">
        <v>30</v>
      </c>
      <c r="M48" s="5"/>
      <c r="N48" s="5">
        <v>27</v>
      </c>
      <c r="O48" s="5"/>
      <c r="P48" s="6">
        <f t="shared" si="1"/>
        <v>251</v>
      </c>
      <c r="Q48" s="87"/>
      <c r="S48" s="65">
        <v>9</v>
      </c>
      <c r="T48" s="5"/>
      <c r="U48" s="65"/>
      <c r="V48" s="5"/>
      <c r="W48" s="5"/>
      <c r="AJ48" s="87"/>
      <c r="AK48" s="80" t="e">
        <f>SUM(#REF!*1.4)</f>
        <v>#REF!</v>
      </c>
      <c r="AL48" s="65">
        <v>9</v>
      </c>
    </row>
    <row r="49" spans="1:38" ht="12.75">
      <c r="A49" s="5"/>
      <c r="B49" s="19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6"/>
      <c r="Q49" s="87"/>
      <c r="AJ49" s="87"/>
      <c r="AK49" s="80" t="e">
        <f>SUM(#REF!*1.4)</f>
        <v>#REF!</v>
      </c>
      <c r="AL49" s="65">
        <v>8</v>
      </c>
    </row>
    <row r="50" spans="2:38" ht="12.75">
      <c r="B50" s="6" t="s">
        <v>96</v>
      </c>
      <c r="C50" s="25"/>
      <c r="D50" s="34"/>
      <c r="E50" s="24"/>
      <c r="F50" s="33"/>
      <c r="G50" s="33"/>
      <c r="H50" s="33"/>
      <c r="I50" s="33"/>
      <c r="J50" s="33"/>
      <c r="K50" s="33"/>
      <c r="L50" s="33"/>
      <c r="M50" s="33"/>
      <c r="N50" s="33"/>
      <c r="O50" s="33"/>
      <c r="R50" s="100" t="s">
        <v>24</v>
      </c>
      <c r="AJ50" s="87"/>
      <c r="AK50" s="80" t="e">
        <f>SUM(#REF!*1.4)</f>
        <v>#REF!</v>
      </c>
      <c r="AL50" s="65">
        <v>7</v>
      </c>
    </row>
    <row r="51" spans="1:23" ht="12.75">
      <c r="A51" s="5" t="s">
        <v>8</v>
      </c>
      <c r="B51" s="5" t="s">
        <v>175</v>
      </c>
      <c r="D51" s="5" t="s">
        <v>7</v>
      </c>
      <c r="E51" s="5" t="s">
        <v>176</v>
      </c>
      <c r="F51" s="5">
        <v>180</v>
      </c>
      <c r="G51" s="5"/>
      <c r="H51" s="5">
        <v>180</v>
      </c>
      <c r="I51" s="5"/>
      <c r="J51" s="5">
        <v>180</v>
      </c>
      <c r="K51" s="5"/>
      <c r="L51" s="5">
        <v>180</v>
      </c>
      <c r="M51" s="5"/>
      <c r="N51" s="5">
        <v>180</v>
      </c>
      <c r="O51" s="5"/>
      <c r="P51" s="6">
        <f aca="true" t="shared" si="3" ref="P51:P59">SUM(F51:O51)</f>
        <v>900</v>
      </c>
      <c r="Q51" s="98"/>
      <c r="R51" s="99">
        <f aca="true" t="shared" si="4" ref="R51:R59">SUM(P51*1.4)</f>
        <v>1260</v>
      </c>
      <c r="S51" s="65">
        <v>30</v>
      </c>
      <c r="T51" s="5"/>
      <c r="U51" s="65"/>
      <c r="V51" s="5"/>
      <c r="W51" s="5"/>
    </row>
    <row r="52" spans="1:24" s="5" customFormat="1" ht="13.5" customHeight="1">
      <c r="A52" s="5" t="s">
        <v>9</v>
      </c>
      <c r="B52" s="5" t="s">
        <v>132</v>
      </c>
      <c r="C52" s="25"/>
      <c r="D52" s="5" t="s">
        <v>133</v>
      </c>
      <c r="E52" s="5" t="s">
        <v>134</v>
      </c>
      <c r="F52" s="5">
        <v>180</v>
      </c>
      <c r="H52" s="5">
        <v>147</v>
      </c>
      <c r="J52" s="5">
        <v>180</v>
      </c>
      <c r="L52" s="5">
        <v>180</v>
      </c>
      <c r="N52" s="5">
        <v>154</v>
      </c>
      <c r="P52" s="6">
        <f t="shared" si="3"/>
        <v>841</v>
      </c>
      <c r="Q52" s="98"/>
      <c r="R52" s="99">
        <f t="shared" si="4"/>
        <v>1177.3999999999999</v>
      </c>
      <c r="S52" s="65">
        <v>25</v>
      </c>
      <c r="U52" s="25"/>
      <c r="X52" s="19"/>
    </row>
    <row r="53" spans="1:21" s="5" customFormat="1" ht="13.5" customHeight="1">
      <c r="A53" s="5" t="s">
        <v>11</v>
      </c>
      <c r="B53" s="5" t="s">
        <v>102</v>
      </c>
      <c r="C53" s="65"/>
      <c r="D53" s="5" t="s">
        <v>7</v>
      </c>
      <c r="E53" s="5" t="s">
        <v>103</v>
      </c>
      <c r="F53" s="5">
        <v>180</v>
      </c>
      <c r="H53" s="5">
        <v>180</v>
      </c>
      <c r="J53" s="5">
        <v>120</v>
      </c>
      <c r="L53" s="5">
        <v>180</v>
      </c>
      <c r="N53" s="5">
        <v>180</v>
      </c>
      <c r="P53" s="6">
        <f t="shared" si="3"/>
        <v>840</v>
      </c>
      <c r="Q53" s="98"/>
      <c r="R53" s="99">
        <f t="shared" si="4"/>
        <v>1176</v>
      </c>
      <c r="S53" s="65">
        <v>21</v>
      </c>
      <c r="U53" s="65"/>
    </row>
    <row r="54" spans="1:21" s="5" customFormat="1" ht="13.5" customHeight="1">
      <c r="A54" s="5" t="s">
        <v>12</v>
      </c>
      <c r="B54" s="5" t="s">
        <v>179</v>
      </c>
      <c r="C54" s="25"/>
      <c r="D54" s="5" t="s">
        <v>180</v>
      </c>
      <c r="E54" s="5" t="s">
        <v>181</v>
      </c>
      <c r="F54" s="5">
        <v>180</v>
      </c>
      <c r="H54" s="5">
        <v>113</v>
      </c>
      <c r="J54" s="5">
        <v>180</v>
      </c>
      <c r="L54" s="5">
        <v>180</v>
      </c>
      <c r="N54" s="5">
        <v>180</v>
      </c>
      <c r="O54" s="6"/>
      <c r="P54" s="6">
        <f t="shared" si="3"/>
        <v>833</v>
      </c>
      <c r="Q54" s="98"/>
      <c r="R54" s="99">
        <f t="shared" si="4"/>
        <v>1166.1999999999998</v>
      </c>
      <c r="S54" s="65">
        <v>18</v>
      </c>
      <c r="U54" s="25"/>
    </row>
    <row r="55" spans="1:21" s="5" customFormat="1" ht="13.5" customHeight="1">
      <c r="A55" s="5" t="s">
        <v>13</v>
      </c>
      <c r="B55" s="14" t="s">
        <v>155</v>
      </c>
      <c r="C55" s="65"/>
      <c r="D55" s="5" t="s">
        <v>156</v>
      </c>
      <c r="E55" s="5" t="s">
        <v>157</v>
      </c>
      <c r="F55" s="5">
        <v>170</v>
      </c>
      <c r="H55" s="5">
        <v>180</v>
      </c>
      <c r="J55" s="5">
        <v>180</v>
      </c>
      <c r="L55" s="5">
        <v>180</v>
      </c>
      <c r="N55" s="5">
        <v>105</v>
      </c>
      <c r="O55" s="6"/>
      <c r="P55" s="6">
        <f t="shared" si="3"/>
        <v>815</v>
      </c>
      <c r="Q55" s="98"/>
      <c r="R55" s="99">
        <f t="shared" si="4"/>
        <v>1141</v>
      </c>
      <c r="S55" s="65">
        <v>16</v>
      </c>
      <c r="T55" s="14"/>
      <c r="U55" s="65"/>
    </row>
    <row r="56" spans="1:21" s="5" customFormat="1" ht="13.5" customHeight="1">
      <c r="A56" s="5" t="s">
        <v>10</v>
      </c>
      <c r="B56" s="5" t="s">
        <v>47</v>
      </c>
      <c r="C56" s="25"/>
      <c r="D56" s="5" t="s">
        <v>19</v>
      </c>
      <c r="E56" s="5" t="s">
        <v>48</v>
      </c>
      <c r="F56" s="5">
        <v>180</v>
      </c>
      <c r="H56" s="5">
        <v>157</v>
      </c>
      <c r="J56" s="5">
        <v>180</v>
      </c>
      <c r="L56" s="5">
        <v>74</v>
      </c>
      <c r="N56" s="5">
        <v>180</v>
      </c>
      <c r="O56" s="6"/>
      <c r="P56" s="6">
        <f t="shared" si="3"/>
        <v>771</v>
      </c>
      <c r="Q56" s="98"/>
      <c r="R56" s="99">
        <f t="shared" si="4"/>
        <v>1079.3999999999999</v>
      </c>
      <c r="S56" s="65">
        <v>15</v>
      </c>
      <c r="U56" s="25"/>
    </row>
    <row r="57" spans="1:23" s="5" customFormat="1" ht="13.5" customHeight="1">
      <c r="A57" s="5" t="s">
        <v>14</v>
      </c>
      <c r="B57" s="14" t="s">
        <v>177</v>
      </c>
      <c r="C57" s="65"/>
      <c r="D57" s="5" t="s">
        <v>19</v>
      </c>
      <c r="E57" s="14" t="s">
        <v>178</v>
      </c>
      <c r="F57" s="5">
        <v>123</v>
      </c>
      <c r="H57" s="5">
        <v>154</v>
      </c>
      <c r="J57" s="5">
        <v>116</v>
      </c>
      <c r="L57" s="5">
        <v>180</v>
      </c>
      <c r="N57" s="5">
        <v>180</v>
      </c>
      <c r="P57" s="6">
        <f t="shared" si="3"/>
        <v>753</v>
      </c>
      <c r="Q57" s="98"/>
      <c r="R57" s="99">
        <f t="shared" si="4"/>
        <v>1054.2</v>
      </c>
      <c r="S57" s="65">
        <v>14</v>
      </c>
      <c r="T57" s="14"/>
      <c r="U57" s="65"/>
      <c r="W57" s="14"/>
    </row>
    <row r="58" spans="1:23" s="5" customFormat="1" ht="13.5" customHeight="1">
      <c r="A58" s="5" t="s">
        <v>15</v>
      </c>
      <c r="B58" s="25" t="s">
        <v>160</v>
      </c>
      <c r="C58" s="25" t="s">
        <v>161</v>
      </c>
      <c r="D58" s="5" t="s">
        <v>41</v>
      </c>
      <c r="E58" s="92" t="s">
        <v>162</v>
      </c>
      <c r="F58" s="5">
        <v>125</v>
      </c>
      <c r="H58" s="5">
        <v>142</v>
      </c>
      <c r="J58" s="5">
        <v>180</v>
      </c>
      <c r="L58" s="5">
        <v>180</v>
      </c>
      <c r="N58" s="5">
        <v>70</v>
      </c>
      <c r="P58" s="6">
        <f t="shared" si="3"/>
        <v>697</v>
      </c>
      <c r="Q58" s="98"/>
      <c r="R58" s="99">
        <f t="shared" si="4"/>
        <v>975.8</v>
      </c>
      <c r="S58" s="65">
        <v>13</v>
      </c>
      <c r="T58" s="25"/>
      <c r="U58" s="25"/>
      <c r="W58" s="92"/>
    </row>
    <row r="59" spans="1:23" s="5" customFormat="1" ht="13.5" customHeight="1">
      <c r="A59" s="5" t="s">
        <v>45</v>
      </c>
      <c r="B59" s="34" t="s">
        <v>158</v>
      </c>
      <c r="C59" s="25"/>
      <c r="D59" s="34" t="s">
        <v>156</v>
      </c>
      <c r="E59" s="24" t="s">
        <v>159</v>
      </c>
      <c r="F59" s="5">
        <v>121</v>
      </c>
      <c r="H59" s="5">
        <v>67</v>
      </c>
      <c r="J59" s="5">
        <v>180</v>
      </c>
      <c r="L59" s="5">
        <v>180</v>
      </c>
      <c r="N59" s="5">
        <v>93</v>
      </c>
      <c r="P59" s="6">
        <f t="shared" si="3"/>
        <v>641</v>
      </c>
      <c r="Q59" s="98"/>
      <c r="R59" s="99">
        <f t="shared" si="4"/>
        <v>897.4</v>
      </c>
      <c r="S59" s="65">
        <v>12</v>
      </c>
      <c r="T59" s="34"/>
      <c r="U59" s="25"/>
      <c r="V59" s="34"/>
      <c r="W59" s="24"/>
    </row>
    <row r="60" spans="3:20" s="5" customFormat="1" ht="13.5" customHeight="1">
      <c r="C60" s="25"/>
      <c r="P60" s="6"/>
      <c r="Q60" s="87"/>
      <c r="R60" s="80"/>
      <c r="S60" s="65"/>
      <c r="T60" s="25"/>
    </row>
    <row r="61" spans="2:24" ht="12.75">
      <c r="B61" s="6" t="s">
        <v>35</v>
      </c>
      <c r="C61" s="2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6"/>
      <c r="Q61" s="87"/>
      <c r="R61" s="80"/>
      <c r="X61" s="20"/>
    </row>
    <row r="62" spans="1:36" ht="12.75">
      <c r="A62" s="5" t="s">
        <v>8</v>
      </c>
      <c r="B62" s="5" t="s">
        <v>62</v>
      </c>
      <c r="C62" s="25"/>
      <c r="D62" s="5" t="s">
        <v>7</v>
      </c>
      <c r="E62" s="5" t="s">
        <v>63</v>
      </c>
      <c r="F62" s="5">
        <v>59</v>
      </c>
      <c r="G62" s="5"/>
      <c r="H62" s="5">
        <v>180</v>
      </c>
      <c r="I62" s="5"/>
      <c r="J62" s="5">
        <v>180</v>
      </c>
      <c r="K62" s="5"/>
      <c r="L62" s="5">
        <v>180</v>
      </c>
      <c r="M62" s="5"/>
      <c r="N62" s="5">
        <v>45</v>
      </c>
      <c r="O62" s="5"/>
      <c r="P62" s="6">
        <f>SUM(F62:O62)</f>
        <v>644</v>
      </c>
      <c r="Q62" s="87"/>
      <c r="R62" s="99">
        <f>SUM(P62*1.4)</f>
        <v>901.5999999999999</v>
      </c>
      <c r="S62" s="65">
        <v>30</v>
      </c>
      <c r="U62" s="5"/>
      <c r="V62" s="40"/>
      <c r="W62" s="5"/>
      <c r="X62" s="1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46"/>
    </row>
    <row r="64" spans="2:24" s="5" customFormat="1" ht="13.5" customHeight="1">
      <c r="B64" s="6" t="s">
        <v>36</v>
      </c>
      <c r="C64" s="25"/>
      <c r="P64" s="6"/>
      <c r="Q64" s="87"/>
      <c r="R64" s="82"/>
      <c r="S64" s="65"/>
      <c r="X64" s="19"/>
    </row>
    <row r="65" spans="1:21" s="5" customFormat="1" ht="13.5" customHeight="1">
      <c r="A65" s="5" t="s">
        <v>8</v>
      </c>
      <c r="B65" s="5" t="s">
        <v>110</v>
      </c>
      <c r="C65" s="25"/>
      <c r="D65" s="5" t="s">
        <v>7</v>
      </c>
      <c r="E65" s="5" t="s">
        <v>111</v>
      </c>
      <c r="F65" s="5">
        <v>100</v>
      </c>
      <c r="H65" s="5">
        <v>100</v>
      </c>
      <c r="J65" s="5">
        <v>100</v>
      </c>
      <c r="L65" s="5">
        <v>100</v>
      </c>
      <c r="N65" s="5">
        <v>100</v>
      </c>
      <c r="P65" s="6">
        <f aca="true" t="shared" si="5" ref="P65:P71">SUM(F65:O65)</f>
        <v>500</v>
      </c>
      <c r="Q65" s="87"/>
      <c r="R65" s="76"/>
      <c r="S65" s="65">
        <v>30</v>
      </c>
      <c r="U65" s="25"/>
    </row>
    <row r="66" spans="1:21" s="5" customFormat="1" ht="13.5" customHeight="1">
      <c r="A66" s="5" t="s">
        <v>9</v>
      </c>
      <c r="B66" s="5" t="s">
        <v>72</v>
      </c>
      <c r="C66" s="65"/>
      <c r="D66" s="5" t="s">
        <v>59</v>
      </c>
      <c r="E66" s="5" t="s">
        <v>73</v>
      </c>
      <c r="F66" s="5">
        <v>86</v>
      </c>
      <c r="H66" s="5">
        <v>95</v>
      </c>
      <c r="J66" s="5">
        <v>100</v>
      </c>
      <c r="L66" s="5">
        <v>100</v>
      </c>
      <c r="N66" s="5">
        <v>75</v>
      </c>
      <c r="P66" s="6">
        <f t="shared" si="5"/>
        <v>456</v>
      </c>
      <c r="Q66" s="87"/>
      <c r="R66" s="76"/>
      <c r="S66" s="65">
        <v>25</v>
      </c>
      <c r="U66" s="65"/>
    </row>
    <row r="67" spans="1:23" s="5" customFormat="1" ht="13.5" customHeight="1">
      <c r="A67" s="5" t="s">
        <v>11</v>
      </c>
      <c r="B67" s="19" t="s">
        <v>184</v>
      </c>
      <c r="C67" s="25"/>
      <c r="D67" s="5" t="s">
        <v>41</v>
      </c>
      <c r="E67" s="92" t="s">
        <v>185</v>
      </c>
      <c r="F67" s="5">
        <v>86</v>
      </c>
      <c r="H67" s="5">
        <v>87</v>
      </c>
      <c r="J67" s="5">
        <v>95</v>
      </c>
      <c r="L67" s="5">
        <v>90</v>
      </c>
      <c r="N67" s="5">
        <v>95</v>
      </c>
      <c r="P67" s="6">
        <f t="shared" si="5"/>
        <v>453</v>
      </c>
      <c r="Q67" s="87"/>
      <c r="R67" s="76"/>
      <c r="S67" s="65">
        <v>21</v>
      </c>
      <c r="T67" s="19"/>
      <c r="U67" s="25"/>
      <c r="W67" s="92"/>
    </row>
    <row r="68" spans="1:21" s="5" customFormat="1" ht="13.5" customHeight="1">
      <c r="A68" s="5" t="s">
        <v>12</v>
      </c>
      <c r="B68" s="5" t="s">
        <v>114</v>
      </c>
      <c r="C68" s="25"/>
      <c r="D68" s="5" t="s">
        <v>115</v>
      </c>
      <c r="E68" s="5" t="s">
        <v>116</v>
      </c>
      <c r="F68" s="5">
        <v>100</v>
      </c>
      <c r="H68" s="5">
        <v>76</v>
      </c>
      <c r="J68" s="5">
        <v>65</v>
      </c>
      <c r="L68" s="5">
        <v>88</v>
      </c>
      <c r="N68" s="5">
        <v>80</v>
      </c>
      <c r="P68" s="6">
        <f t="shared" si="5"/>
        <v>409</v>
      </c>
      <c r="Q68" s="87"/>
      <c r="R68" s="76"/>
      <c r="S68" s="65">
        <v>18</v>
      </c>
      <c r="U68" s="25"/>
    </row>
    <row r="69" spans="1:23" s="5" customFormat="1" ht="13.5" customHeight="1">
      <c r="A69" s="5" t="s">
        <v>13</v>
      </c>
      <c r="B69" s="5" t="s">
        <v>123</v>
      </c>
      <c r="C69" s="65"/>
      <c r="D69" s="5" t="s">
        <v>34</v>
      </c>
      <c r="E69" s="15" t="s">
        <v>122</v>
      </c>
      <c r="F69" s="5">
        <v>74</v>
      </c>
      <c r="H69" s="5">
        <v>60</v>
      </c>
      <c r="J69" s="5">
        <v>62</v>
      </c>
      <c r="L69" s="5">
        <v>100</v>
      </c>
      <c r="N69" s="5">
        <v>100</v>
      </c>
      <c r="P69" s="6">
        <f t="shared" si="5"/>
        <v>396</v>
      </c>
      <c r="Q69" s="87"/>
      <c r="R69" s="76"/>
      <c r="S69" s="65">
        <v>16</v>
      </c>
      <c r="U69" s="65"/>
      <c r="W69" s="15"/>
    </row>
    <row r="70" spans="1:23" ht="12.75">
      <c r="A70" s="5" t="s">
        <v>10</v>
      </c>
      <c r="B70" s="5" t="s">
        <v>112</v>
      </c>
      <c r="D70" s="5" t="s">
        <v>34</v>
      </c>
      <c r="E70" s="15" t="s">
        <v>113</v>
      </c>
      <c r="F70" s="5">
        <v>58</v>
      </c>
      <c r="G70" s="5"/>
      <c r="H70" s="5">
        <v>43</v>
      </c>
      <c r="I70" s="5"/>
      <c r="J70" s="5">
        <v>66</v>
      </c>
      <c r="K70" s="5"/>
      <c r="L70" s="5">
        <v>100</v>
      </c>
      <c r="M70" s="5"/>
      <c r="N70" s="5">
        <v>58</v>
      </c>
      <c r="O70" s="5"/>
      <c r="P70" s="6">
        <f t="shared" si="5"/>
        <v>325</v>
      </c>
      <c r="S70" s="65">
        <v>15</v>
      </c>
      <c r="T70" s="5"/>
      <c r="U70" s="65"/>
      <c r="V70" s="5"/>
      <c r="W70" s="15"/>
    </row>
    <row r="71" spans="1:21" s="5" customFormat="1" ht="13.5" customHeight="1">
      <c r="A71" s="5" t="s">
        <v>14</v>
      </c>
      <c r="B71" s="25" t="s">
        <v>107</v>
      </c>
      <c r="C71" s="25" t="s">
        <v>100</v>
      </c>
      <c r="D71" s="5" t="s">
        <v>34</v>
      </c>
      <c r="E71" s="5" t="s">
        <v>108</v>
      </c>
      <c r="F71" s="5">
        <v>56</v>
      </c>
      <c r="H71" s="5">
        <v>65</v>
      </c>
      <c r="J71" s="5">
        <v>48</v>
      </c>
      <c r="L71" s="5">
        <v>45</v>
      </c>
      <c r="N71" s="5">
        <v>100</v>
      </c>
      <c r="P71" s="6">
        <f t="shared" si="5"/>
        <v>314</v>
      </c>
      <c r="Q71" s="87"/>
      <c r="R71" s="76"/>
      <c r="S71" s="65">
        <v>14</v>
      </c>
      <c r="T71" s="25"/>
      <c r="U71" s="25"/>
    </row>
    <row r="72" spans="2:19" s="5" customFormat="1" ht="13.5" customHeight="1">
      <c r="B72" s="19"/>
      <c r="C72" s="25"/>
      <c r="P72" s="6"/>
      <c r="Q72" s="87"/>
      <c r="R72" s="76"/>
      <c r="S72" s="65"/>
    </row>
    <row r="73" spans="2:24" s="5" customFormat="1" ht="12.75">
      <c r="B73" s="6" t="s">
        <v>117</v>
      </c>
      <c r="C73" s="25"/>
      <c r="P73" s="6"/>
      <c r="Q73" s="87"/>
      <c r="R73" s="76"/>
      <c r="S73" s="65"/>
      <c r="X73" s="19"/>
    </row>
    <row r="74" spans="1:24" ht="12.75">
      <c r="A74" s="5" t="s">
        <v>8</v>
      </c>
      <c r="B74" s="5" t="s">
        <v>135</v>
      </c>
      <c r="C74" s="25"/>
      <c r="D74" s="5" t="s">
        <v>34</v>
      </c>
      <c r="E74" s="5" t="s">
        <v>64</v>
      </c>
      <c r="F74" s="5">
        <v>120</v>
      </c>
      <c r="G74" s="5"/>
      <c r="H74" s="5">
        <v>120</v>
      </c>
      <c r="I74" s="5"/>
      <c r="J74" s="5">
        <v>120</v>
      </c>
      <c r="K74" s="5"/>
      <c r="L74" s="5">
        <v>105</v>
      </c>
      <c r="M74" s="5"/>
      <c r="N74" s="5">
        <v>85</v>
      </c>
      <c r="O74" s="5"/>
      <c r="P74" s="6">
        <f>SUM(F74:O74)</f>
        <v>550</v>
      </c>
      <c r="S74" s="65">
        <v>30</v>
      </c>
      <c r="U74" s="25"/>
      <c r="W74" s="5"/>
      <c r="X74" s="5"/>
    </row>
    <row r="75" spans="1:24" ht="12.75">
      <c r="A75" s="5" t="s">
        <v>9</v>
      </c>
      <c r="B75" s="5" t="s">
        <v>186</v>
      </c>
      <c r="C75" s="25"/>
      <c r="D75" s="5" t="s">
        <v>34</v>
      </c>
      <c r="E75" s="5" t="s">
        <v>187</v>
      </c>
      <c r="F75" s="5">
        <v>105</v>
      </c>
      <c r="G75" s="5"/>
      <c r="H75" s="5">
        <v>95</v>
      </c>
      <c r="I75" s="5"/>
      <c r="J75" s="5">
        <v>120</v>
      </c>
      <c r="K75" s="5"/>
      <c r="L75" s="5">
        <v>120</v>
      </c>
      <c r="M75" s="5"/>
      <c r="N75" s="5">
        <v>81</v>
      </c>
      <c r="O75" s="5"/>
      <c r="P75" s="6">
        <f>SUM(F75:O75)</f>
        <v>521</v>
      </c>
      <c r="S75" s="65">
        <v>25</v>
      </c>
      <c r="U75" s="25"/>
      <c r="W75" s="5"/>
      <c r="X75" s="5"/>
    </row>
    <row r="76" spans="3:24" s="5" customFormat="1" ht="13.5" customHeight="1">
      <c r="C76" s="65"/>
      <c r="E76" s="15"/>
      <c r="P76" s="6"/>
      <c r="Q76" s="87"/>
      <c r="R76" s="76"/>
      <c r="S76" s="65"/>
      <c r="V76" s="20"/>
      <c r="X76" s="15"/>
    </row>
    <row r="77" spans="1:27" ht="15">
      <c r="A77" s="5"/>
      <c r="B77" s="6" t="s">
        <v>25</v>
      </c>
      <c r="C77" s="2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6"/>
      <c r="Q77" s="87"/>
      <c r="R77" s="79" t="s">
        <v>24</v>
      </c>
      <c r="Y77" s="16"/>
      <c r="Z77" s="16"/>
      <c r="AA77" s="49"/>
    </row>
    <row r="78" spans="1:27" ht="15">
      <c r="A78" s="5" t="s">
        <v>8</v>
      </c>
      <c r="B78" s="5" t="s">
        <v>182</v>
      </c>
      <c r="C78" s="25"/>
      <c r="D78" s="5" t="s">
        <v>171</v>
      </c>
      <c r="E78" s="5" t="s">
        <v>183</v>
      </c>
      <c r="F78" s="5">
        <v>180</v>
      </c>
      <c r="G78" s="5"/>
      <c r="H78" s="5">
        <v>180</v>
      </c>
      <c r="I78" s="5"/>
      <c r="J78" s="5">
        <v>180</v>
      </c>
      <c r="K78" s="5"/>
      <c r="L78" s="5">
        <v>180</v>
      </c>
      <c r="M78" s="5"/>
      <c r="N78" s="5">
        <v>180</v>
      </c>
      <c r="O78" s="5"/>
      <c r="P78" s="6">
        <f>SUM(F78:O78)</f>
        <v>900</v>
      </c>
      <c r="Q78" s="87">
        <v>155</v>
      </c>
      <c r="R78" s="80">
        <f>SUM(P78*1.4)</f>
        <v>1260</v>
      </c>
      <c r="S78" s="65">
        <v>30</v>
      </c>
      <c r="Y78" s="16"/>
      <c r="Z78" s="16"/>
      <c r="AA78" s="49"/>
    </row>
    <row r="79" spans="1:27" ht="15">
      <c r="A79" s="5" t="s">
        <v>9</v>
      </c>
      <c r="B79" s="5" t="s">
        <v>104</v>
      </c>
      <c r="C79" s="25"/>
      <c r="D79" s="5" t="s">
        <v>105</v>
      </c>
      <c r="E79" s="5" t="s">
        <v>106</v>
      </c>
      <c r="F79" s="5">
        <v>180</v>
      </c>
      <c r="G79" s="5"/>
      <c r="H79" s="5">
        <v>180</v>
      </c>
      <c r="I79" s="5"/>
      <c r="J79" s="5">
        <v>180</v>
      </c>
      <c r="K79" s="5"/>
      <c r="L79" s="5">
        <v>180</v>
      </c>
      <c r="M79" s="5"/>
      <c r="N79" s="5">
        <v>180</v>
      </c>
      <c r="O79" s="5"/>
      <c r="P79" s="6">
        <f>SUM(F79:O79)</f>
        <v>900</v>
      </c>
      <c r="Q79" s="87"/>
      <c r="R79" s="80">
        <f>SUM(P79*1.4)</f>
        <v>1260</v>
      </c>
      <c r="S79" s="65">
        <v>25</v>
      </c>
      <c r="X79" s="20"/>
      <c r="Y79" s="16"/>
      <c r="Z79" s="16"/>
      <c r="AA79" s="49"/>
    </row>
    <row r="80" spans="1:27" ht="15">
      <c r="A80" s="5"/>
      <c r="B80" s="25"/>
      <c r="C80" s="2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6"/>
      <c r="Q80" s="87"/>
      <c r="R80" s="81"/>
      <c r="X80" s="20"/>
      <c r="Y80" s="16"/>
      <c r="Z80" s="16"/>
      <c r="AA80" s="49"/>
    </row>
    <row r="81" spans="1:27" ht="15">
      <c r="A81" s="5"/>
      <c r="B81" s="6" t="s">
        <v>109</v>
      </c>
      <c r="C81" s="2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6"/>
      <c r="Q81" s="87"/>
      <c r="R81" s="81"/>
      <c r="X81" s="20"/>
      <c r="Y81" s="16"/>
      <c r="Z81" s="16"/>
      <c r="AA81" s="49"/>
    </row>
    <row r="82" spans="1:27" ht="15">
      <c r="A82" s="5" t="s">
        <v>8</v>
      </c>
      <c r="B82" s="5" t="s">
        <v>91</v>
      </c>
      <c r="C82" s="25"/>
      <c r="D82" s="5" t="s">
        <v>7</v>
      </c>
      <c r="E82" s="5" t="s">
        <v>92</v>
      </c>
      <c r="F82" s="5">
        <v>5</v>
      </c>
      <c r="G82" s="5"/>
      <c r="H82" s="5">
        <v>5</v>
      </c>
      <c r="I82" s="5"/>
      <c r="J82" s="5">
        <v>3</v>
      </c>
      <c r="K82" s="5"/>
      <c r="L82" s="5">
        <v>6</v>
      </c>
      <c r="M82" s="5"/>
      <c r="N82" s="5">
        <v>6</v>
      </c>
      <c r="O82" s="5"/>
      <c r="P82" s="6">
        <f>SUM(F82:O82)</f>
        <v>25</v>
      </c>
      <c r="Q82" s="87"/>
      <c r="R82" s="81"/>
      <c r="S82" s="65">
        <v>30</v>
      </c>
      <c r="X82" s="20"/>
      <c r="Y82" s="16"/>
      <c r="Z82" s="16"/>
      <c r="AA82" s="49"/>
    </row>
    <row r="83" spans="1:27" ht="15">
      <c r="A83" s="5"/>
      <c r="B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6"/>
      <c r="Q83" s="87"/>
      <c r="R83" s="81"/>
      <c r="X83" s="20"/>
      <c r="Y83" s="16"/>
      <c r="Z83" s="16"/>
      <c r="AA83" s="49"/>
    </row>
    <row r="84" spans="2:19" s="5" customFormat="1" ht="13.5" customHeight="1">
      <c r="B84" s="6" t="s">
        <v>49</v>
      </c>
      <c r="C84" s="94"/>
      <c r="P84" s="6"/>
      <c r="Q84" s="87"/>
      <c r="R84" s="82"/>
      <c r="S84" s="65"/>
    </row>
    <row r="85" spans="1:27" s="5" customFormat="1" ht="13.5" customHeight="1">
      <c r="A85" s="5" t="s">
        <v>8</v>
      </c>
      <c r="B85" s="5" t="s">
        <v>74</v>
      </c>
      <c r="C85" s="65"/>
      <c r="D85" s="5" t="s">
        <v>7</v>
      </c>
      <c r="E85" s="5" t="s">
        <v>140</v>
      </c>
      <c r="F85" s="5">
        <v>120</v>
      </c>
      <c r="H85" s="5">
        <v>120</v>
      </c>
      <c r="J85" s="5">
        <v>120</v>
      </c>
      <c r="L85" s="5">
        <v>120</v>
      </c>
      <c r="N85" s="5">
        <v>120</v>
      </c>
      <c r="P85" s="6">
        <f>SUM(F85:O85)</f>
        <v>600</v>
      </c>
      <c r="Q85" s="87"/>
      <c r="R85" s="82"/>
      <c r="S85" s="65">
        <v>30</v>
      </c>
      <c r="V85" s="20"/>
      <c r="Y85" s="16"/>
      <c r="Z85" s="16"/>
      <c r="AA85" s="17"/>
    </row>
    <row r="86" spans="1:27" s="5" customFormat="1" ht="13.5" customHeight="1">
      <c r="A86" s="5" t="s">
        <v>9</v>
      </c>
      <c r="B86" s="5" t="s">
        <v>75</v>
      </c>
      <c r="C86" s="65"/>
      <c r="D86" s="5" t="s">
        <v>50</v>
      </c>
      <c r="E86" s="5" t="s">
        <v>76</v>
      </c>
      <c r="F86" s="5">
        <v>120</v>
      </c>
      <c r="H86" s="5">
        <v>120</v>
      </c>
      <c r="J86" s="5">
        <v>120</v>
      </c>
      <c r="L86" s="5">
        <v>104</v>
      </c>
      <c r="N86" s="5">
        <v>120</v>
      </c>
      <c r="P86" s="6">
        <f>SUM(F86:O86)</f>
        <v>584</v>
      </c>
      <c r="Q86" s="87"/>
      <c r="R86" s="82"/>
      <c r="S86" s="65">
        <v>25</v>
      </c>
      <c r="Y86" s="16"/>
      <c r="Z86" s="16"/>
      <c r="AA86" s="17"/>
    </row>
    <row r="87" spans="1:27" s="5" customFormat="1" ht="13.5" customHeight="1">
      <c r="A87" s="5" t="s">
        <v>11</v>
      </c>
      <c r="B87" s="5" t="s">
        <v>79</v>
      </c>
      <c r="C87" s="65"/>
      <c r="D87" s="5" t="s">
        <v>80</v>
      </c>
      <c r="E87" s="5" t="s">
        <v>81</v>
      </c>
      <c r="F87" s="5">
        <v>120</v>
      </c>
      <c r="H87" s="5">
        <v>115</v>
      </c>
      <c r="J87" s="5">
        <v>53</v>
      </c>
      <c r="L87" s="5">
        <v>52</v>
      </c>
      <c r="N87" s="5">
        <v>120</v>
      </c>
      <c r="P87" s="6">
        <f>SUM(F87:O87)</f>
        <v>460</v>
      </c>
      <c r="Q87" s="87"/>
      <c r="R87" s="82"/>
      <c r="S87" s="65">
        <v>21</v>
      </c>
      <c r="Y87" s="16"/>
      <c r="Z87" s="16"/>
      <c r="AA87" s="17"/>
    </row>
    <row r="88" spans="3:27" s="5" customFormat="1" ht="13.5" customHeight="1">
      <c r="C88" s="25"/>
      <c r="P88" s="6"/>
      <c r="Q88" s="87"/>
      <c r="R88" s="82"/>
      <c r="S88" s="65"/>
      <c r="V88" s="20"/>
      <c r="Y88" s="16"/>
      <c r="Z88" s="16"/>
      <c r="AA88" s="17"/>
    </row>
    <row r="89" spans="2:27" s="5" customFormat="1" ht="13.5" customHeight="1">
      <c r="B89" s="6" t="s">
        <v>26</v>
      </c>
      <c r="C89" s="25"/>
      <c r="P89" s="6"/>
      <c r="Q89" s="87"/>
      <c r="R89" s="82"/>
      <c r="S89" s="65"/>
      <c r="Z89" s="16"/>
      <c r="AA89" s="17"/>
    </row>
    <row r="90" spans="1:27" ht="15">
      <c r="A90" s="5" t="s">
        <v>8</v>
      </c>
      <c r="B90" s="25" t="s">
        <v>165</v>
      </c>
      <c r="C90" s="25" t="s">
        <v>21</v>
      </c>
      <c r="D90" s="5" t="s">
        <v>41</v>
      </c>
      <c r="E90" s="92" t="s">
        <v>166</v>
      </c>
      <c r="F90" s="5">
        <v>30</v>
      </c>
      <c r="G90" s="5">
        <v>24</v>
      </c>
      <c r="H90" s="5">
        <v>24</v>
      </c>
      <c r="I90" s="5">
        <v>27</v>
      </c>
      <c r="J90" s="5">
        <v>29</v>
      </c>
      <c r="K90" s="5">
        <v>36</v>
      </c>
      <c r="L90" s="5">
        <v>24</v>
      </c>
      <c r="M90" s="5">
        <v>25</v>
      </c>
      <c r="N90" s="5">
        <v>25</v>
      </c>
      <c r="O90" s="5">
        <v>37</v>
      </c>
      <c r="P90" s="6">
        <f aca="true" t="shared" si="6" ref="P90:P95">SUM(F90:O90)</f>
        <v>281</v>
      </c>
      <c r="S90" s="65">
        <v>30</v>
      </c>
      <c r="T90" s="25"/>
      <c r="U90" s="14"/>
      <c r="W90" s="5"/>
      <c r="X90" s="5"/>
      <c r="Y90" s="16"/>
      <c r="Z90" s="16"/>
      <c r="AA90" s="17"/>
    </row>
    <row r="91" spans="1:27" s="5" customFormat="1" ht="13.5" customHeight="1">
      <c r="A91" s="5" t="s">
        <v>9</v>
      </c>
      <c r="B91" s="25" t="s">
        <v>107</v>
      </c>
      <c r="C91" s="25" t="s">
        <v>100</v>
      </c>
      <c r="D91" s="5" t="s">
        <v>34</v>
      </c>
      <c r="E91" s="5" t="s">
        <v>108</v>
      </c>
      <c r="F91" s="5">
        <v>16</v>
      </c>
      <c r="G91" s="5">
        <v>16</v>
      </c>
      <c r="H91" s="5">
        <v>19</v>
      </c>
      <c r="I91" s="5">
        <v>15</v>
      </c>
      <c r="J91" s="5">
        <v>15</v>
      </c>
      <c r="K91" s="5">
        <v>17</v>
      </c>
      <c r="L91" s="5">
        <v>15</v>
      </c>
      <c r="M91" s="5">
        <v>16</v>
      </c>
      <c r="N91" s="5">
        <v>18</v>
      </c>
      <c r="O91" s="5">
        <v>18</v>
      </c>
      <c r="P91" s="6">
        <f t="shared" si="6"/>
        <v>165</v>
      </c>
      <c r="Q91" s="87"/>
      <c r="R91" s="77"/>
      <c r="S91" s="65">
        <v>25</v>
      </c>
      <c r="T91" s="25"/>
      <c r="V91" s="20"/>
      <c r="X91" s="15"/>
      <c r="Y91" s="16"/>
      <c r="Z91" s="16"/>
      <c r="AA91" s="50"/>
    </row>
    <row r="92" spans="1:27" ht="15">
      <c r="A92" s="5" t="s">
        <v>11</v>
      </c>
      <c r="B92" s="25" t="s">
        <v>85</v>
      </c>
      <c r="C92" s="25" t="s">
        <v>21</v>
      </c>
      <c r="D92" s="5" t="s">
        <v>39</v>
      </c>
      <c r="E92" s="5" t="s">
        <v>86</v>
      </c>
      <c r="F92" s="5">
        <v>16</v>
      </c>
      <c r="G92" s="5">
        <v>20</v>
      </c>
      <c r="H92" s="5">
        <v>18</v>
      </c>
      <c r="I92" s="5">
        <v>11</v>
      </c>
      <c r="J92" s="5">
        <v>16</v>
      </c>
      <c r="K92" s="5">
        <v>4</v>
      </c>
      <c r="L92" s="5">
        <v>16</v>
      </c>
      <c r="M92" s="5">
        <v>20</v>
      </c>
      <c r="N92" s="5">
        <v>10</v>
      </c>
      <c r="O92" s="5">
        <v>12</v>
      </c>
      <c r="P92" s="6">
        <f t="shared" si="6"/>
        <v>143</v>
      </c>
      <c r="S92" s="65">
        <v>21</v>
      </c>
      <c r="T92" s="25"/>
      <c r="U92" s="5"/>
      <c r="V92" s="19"/>
      <c r="W92" s="5"/>
      <c r="X92" s="15"/>
      <c r="Y92" s="16"/>
      <c r="Z92" s="16"/>
      <c r="AA92" s="50"/>
    </row>
    <row r="93" spans="1:27" ht="15">
      <c r="A93" s="5" t="s">
        <v>12</v>
      </c>
      <c r="B93" s="25" t="s">
        <v>123</v>
      </c>
      <c r="C93" s="25" t="s">
        <v>21</v>
      </c>
      <c r="D93" s="5" t="s">
        <v>34</v>
      </c>
      <c r="E93" s="5" t="s">
        <v>122</v>
      </c>
      <c r="F93" s="5">
        <v>18</v>
      </c>
      <c r="G93" s="5">
        <v>6</v>
      </c>
      <c r="H93" s="5">
        <v>18</v>
      </c>
      <c r="I93" s="5">
        <v>5</v>
      </c>
      <c r="J93" s="5">
        <v>16</v>
      </c>
      <c r="K93" s="5">
        <v>16</v>
      </c>
      <c r="L93" s="5">
        <v>12</v>
      </c>
      <c r="M93" s="5">
        <v>12</v>
      </c>
      <c r="N93" s="5">
        <v>8</v>
      </c>
      <c r="O93" s="5">
        <v>8</v>
      </c>
      <c r="P93" s="6">
        <f t="shared" si="6"/>
        <v>119</v>
      </c>
      <c r="S93" s="65">
        <v>18</v>
      </c>
      <c r="T93" s="25"/>
      <c r="U93" s="5"/>
      <c r="W93" s="5"/>
      <c r="X93" s="5"/>
      <c r="Y93" s="16"/>
      <c r="Z93" s="16"/>
      <c r="AA93" s="17"/>
    </row>
    <row r="94" spans="1:27" ht="15">
      <c r="A94" s="5" t="s">
        <v>13</v>
      </c>
      <c r="B94" s="25" t="s">
        <v>121</v>
      </c>
      <c r="C94" s="65" t="s">
        <v>21</v>
      </c>
      <c r="D94" s="5" t="s">
        <v>34</v>
      </c>
      <c r="E94" s="5" t="s">
        <v>188</v>
      </c>
      <c r="F94" s="5">
        <v>14</v>
      </c>
      <c r="G94" s="5">
        <v>14</v>
      </c>
      <c r="H94" s="5">
        <v>13</v>
      </c>
      <c r="I94" s="5">
        <v>4</v>
      </c>
      <c r="J94" s="5">
        <v>14</v>
      </c>
      <c r="K94" s="5">
        <v>13</v>
      </c>
      <c r="L94" s="5">
        <v>17</v>
      </c>
      <c r="M94" s="5">
        <v>4</v>
      </c>
      <c r="N94" s="5">
        <v>7</v>
      </c>
      <c r="O94" s="5">
        <v>14</v>
      </c>
      <c r="P94" s="6">
        <f t="shared" si="6"/>
        <v>114</v>
      </c>
      <c r="S94" s="65">
        <v>16</v>
      </c>
      <c r="T94" s="25"/>
      <c r="U94" s="14"/>
      <c r="W94" s="5"/>
      <c r="X94" s="5"/>
      <c r="Y94" s="16"/>
      <c r="Z94" s="16"/>
      <c r="AA94" s="17"/>
    </row>
    <row r="95" spans="1:27" ht="15">
      <c r="A95" s="5" t="s">
        <v>10</v>
      </c>
      <c r="B95" s="65" t="s">
        <v>189</v>
      </c>
      <c r="C95" s="25" t="s">
        <v>21</v>
      </c>
      <c r="D95" s="5" t="s">
        <v>19</v>
      </c>
      <c r="E95" s="5" t="s">
        <v>139</v>
      </c>
      <c r="F95" s="5">
        <v>2</v>
      </c>
      <c r="G95" s="5">
        <v>4</v>
      </c>
      <c r="H95" s="5">
        <v>7</v>
      </c>
      <c r="I95" s="5">
        <v>5</v>
      </c>
      <c r="J95" s="5">
        <v>5</v>
      </c>
      <c r="K95" s="5">
        <v>3</v>
      </c>
      <c r="L95" s="5">
        <v>3</v>
      </c>
      <c r="M95" s="5">
        <v>2</v>
      </c>
      <c r="N95" s="5">
        <v>5</v>
      </c>
      <c r="O95" s="5">
        <v>2</v>
      </c>
      <c r="P95" s="6">
        <f t="shared" si="6"/>
        <v>38</v>
      </c>
      <c r="S95" s="65">
        <v>15</v>
      </c>
      <c r="T95" s="65"/>
      <c r="U95" s="14"/>
      <c r="W95" s="5"/>
      <c r="X95" s="5"/>
      <c r="Y95" s="16"/>
      <c r="Z95" s="16"/>
      <c r="AA95" s="17"/>
    </row>
    <row r="96" spans="1:27" ht="15">
      <c r="A96" s="5"/>
      <c r="B96" s="65"/>
      <c r="C96" s="2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6"/>
      <c r="U96" s="14"/>
      <c r="W96" s="5"/>
      <c r="X96" s="5"/>
      <c r="Y96" s="16"/>
      <c r="Z96" s="16"/>
      <c r="AA96" s="17"/>
    </row>
    <row r="97" spans="2:27" ht="15">
      <c r="B97" s="6" t="s">
        <v>27</v>
      </c>
      <c r="C97" s="94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6"/>
      <c r="U97" s="14"/>
      <c r="W97" s="5"/>
      <c r="X97" s="5"/>
      <c r="Y97" s="16"/>
      <c r="Z97" s="16"/>
      <c r="AA97" s="17"/>
    </row>
    <row r="98" spans="1:27" ht="15">
      <c r="A98" s="5" t="s">
        <v>8</v>
      </c>
      <c r="B98" s="14" t="s">
        <v>138</v>
      </c>
      <c r="C98" s="25"/>
      <c r="D98" s="14" t="s">
        <v>98</v>
      </c>
      <c r="E98" s="14" t="s">
        <v>124</v>
      </c>
      <c r="F98" s="5">
        <v>60</v>
      </c>
      <c r="G98" s="5">
        <v>52</v>
      </c>
      <c r="H98" s="5">
        <v>51</v>
      </c>
      <c r="I98" s="5">
        <v>50</v>
      </c>
      <c r="J98" s="5">
        <v>49</v>
      </c>
      <c r="K98" s="5">
        <v>60</v>
      </c>
      <c r="L98" s="5">
        <v>60</v>
      </c>
      <c r="M98" s="5">
        <v>60</v>
      </c>
      <c r="N98" s="5">
        <v>60</v>
      </c>
      <c r="O98" s="5">
        <v>48</v>
      </c>
      <c r="P98" s="6">
        <f>SUM(F98:O98)</f>
        <v>550</v>
      </c>
      <c r="Q98" s="87"/>
      <c r="R98" s="76"/>
      <c r="S98" s="65">
        <v>30</v>
      </c>
      <c r="T98" s="65"/>
      <c r="U98" s="14"/>
      <c r="W98" s="5"/>
      <c r="X98" s="5"/>
      <c r="Y98" s="16"/>
      <c r="Z98" s="16"/>
      <c r="AA98" s="17"/>
    </row>
    <row r="99" spans="1:27" ht="15">
      <c r="A99" s="5" t="s">
        <v>9</v>
      </c>
      <c r="B99" s="14" t="s">
        <v>125</v>
      </c>
      <c r="C99" s="25"/>
      <c r="D99" s="14" t="s">
        <v>98</v>
      </c>
      <c r="E99" s="14" t="s">
        <v>126</v>
      </c>
      <c r="F99" s="5">
        <v>50</v>
      </c>
      <c r="G99" s="5">
        <v>60</v>
      </c>
      <c r="H99" s="5">
        <v>53</v>
      </c>
      <c r="I99" s="5">
        <v>60</v>
      </c>
      <c r="J99" s="5">
        <v>53</v>
      </c>
      <c r="K99" s="5">
        <v>38</v>
      </c>
      <c r="L99" s="5">
        <v>58</v>
      </c>
      <c r="M99" s="5">
        <v>51</v>
      </c>
      <c r="N99" s="5">
        <v>4</v>
      </c>
      <c r="O99" s="5">
        <v>43</v>
      </c>
      <c r="P99" s="6">
        <f>SUM(F99:O99)</f>
        <v>470</v>
      </c>
      <c r="S99" s="65">
        <v>25</v>
      </c>
      <c r="T99" s="65"/>
      <c r="U99" s="14"/>
      <c r="W99" s="5"/>
      <c r="X99" s="5"/>
      <c r="Y99" s="16"/>
      <c r="Z99" s="16"/>
      <c r="AA99" s="17"/>
    </row>
    <row r="100" spans="1:27" ht="15">
      <c r="A100" s="5" t="s">
        <v>11</v>
      </c>
      <c r="B100" s="101" t="s">
        <v>127</v>
      </c>
      <c r="C100" s="25"/>
      <c r="D100" s="5" t="s">
        <v>120</v>
      </c>
      <c r="E100" s="5" t="s">
        <v>128</v>
      </c>
      <c r="F100" s="5">
        <v>52</v>
      </c>
      <c r="G100" s="5">
        <v>35</v>
      </c>
      <c r="H100" s="5">
        <v>37</v>
      </c>
      <c r="I100" s="5">
        <v>48</v>
      </c>
      <c r="J100" s="5">
        <v>60</v>
      </c>
      <c r="K100" s="5">
        <v>55</v>
      </c>
      <c r="L100" s="5">
        <v>21</v>
      </c>
      <c r="M100" s="5">
        <v>35</v>
      </c>
      <c r="N100" s="5">
        <v>40</v>
      </c>
      <c r="O100" s="5">
        <v>48</v>
      </c>
      <c r="P100" s="6">
        <f>SUM(F100:O100)</f>
        <v>431</v>
      </c>
      <c r="Q100" s="87"/>
      <c r="R100" s="76"/>
      <c r="S100" s="65">
        <v>21</v>
      </c>
      <c r="T100" s="95"/>
      <c r="U100" s="14"/>
      <c r="W100" s="5"/>
      <c r="X100" s="5"/>
      <c r="Y100" s="16"/>
      <c r="Z100" s="16"/>
      <c r="AA100" s="17"/>
    </row>
    <row r="101" spans="1:27" s="5" customFormat="1" ht="13.5" customHeight="1">
      <c r="A101" s="5" t="s">
        <v>12</v>
      </c>
      <c r="B101" s="14" t="s">
        <v>118</v>
      </c>
      <c r="C101" s="25"/>
      <c r="D101" s="5" t="s">
        <v>39</v>
      </c>
      <c r="E101" s="5" t="s">
        <v>119</v>
      </c>
      <c r="F101" s="5">
        <v>16</v>
      </c>
      <c r="G101" s="5">
        <v>42</v>
      </c>
      <c r="H101" s="5">
        <v>28</v>
      </c>
      <c r="I101" s="5">
        <v>41</v>
      </c>
      <c r="J101" s="5">
        <v>33</v>
      </c>
      <c r="K101" s="5">
        <v>17</v>
      </c>
      <c r="L101" s="5">
        <v>25</v>
      </c>
      <c r="M101" s="5">
        <v>53</v>
      </c>
      <c r="N101" s="5">
        <v>29</v>
      </c>
      <c r="O101" s="5">
        <v>32</v>
      </c>
      <c r="P101" s="6">
        <f>SUM(F101:O101)</f>
        <v>316</v>
      </c>
      <c r="Q101" s="87"/>
      <c r="R101" s="76"/>
      <c r="S101" s="65">
        <v>18</v>
      </c>
      <c r="T101" s="65"/>
      <c r="U101" s="14"/>
      <c r="V101" s="20"/>
      <c r="X101" s="15"/>
      <c r="Y101" s="16"/>
      <c r="Z101" s="16"/>
      <c r="AA101" s="50"/>
    </row>
    <row r="102" spans="1:27" ht="15">
      <c r="A102" s="5"/>
      <c r="B102" s="14"/>
      <c r="C102" s="25"/>
      <c r="D102" s="14"/>
      <c r="E102" s="14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6"/>
      <c r="U102" s="14"/>
      <c r="W102" s="5"/>
      <c r="X102" s="5"/>
      <c r="Y102" s="16"/>
      <c r="Z102" s="16"/>
      <c r="AA102" s="17"/>
    </row>
    <row r="103" spans="1:17" ht="12.75">
      <c r="A103" s="5"/>
      <c r="B103" s="6" t="s">
        <v>51</v>
      </c>
      <c r="C103" s="90"/>
      <c r="D103" s="5"/>
      <c r="E103" s="5"/>
      <c r="G103" s="33"/>
      <c r="H103" s="33"/>
      <c r="I103" s="33"/>
      <c r="J103" s="33"/>
      <c r="K103" s="33"/>
      <c r="L103" s="33"/>
      <c r="M103" s="33"/>
      <c r="N103" s="33"/>
      <c r="O103" s="33"/>
      <c r="Q103" s="87"/>
    </row>
    <row r="104" spans="1:19" ht="12.75">
      <c r="A104" s="5" t="s">
        <v>8</v>
      </c>
      <c r="B104" s="19" t="s">
        <v>184</v>
      </c>
      <c r="C104" s="25"/>
      <c r="D104" s="5" t="s">
        <v>41</v>
      </c>
      <c r="E104" s="92" t="s">
        <v>185</v>
      </c>
      <c r="F104" s="5" t="s">
        <v>190</v>
      </c>
      <c r="G104" s="5"/>
      <c r="H104" s="5"/>
      <c r="I104" s="5"/>
      <c r="J104" s="5">
        <v>120</v>
      </c>
      <c r="K104" s="5"/>
      <c r="L104" s="5">
        <v>120</v>
      </c>
      <c r="M104" s="5"/>
      <c r="N104" s="5">
        <v>120</v>
      </c>
      <c r="O104" s="5"/>
      <c r="P104" s="6">
        <f>SUM(F104:O104)</f>
        <v>360</v>
      </c>
      <c r="S104" s="65">
        <v>30</v>
      </c>
    </row>
    <row r="105" spans="1:19" ht="12.75">
      <c r="A105" s="5" t="s">
        <v>9</v>
      </c>
      <c r="B105" s="5" t="s">
        <v>62</v>
      </c>
      <c r="C105" s="25"/>
      <c r="D105" s="5" t="s">
        <v>7</v>
      </c>
      <c r="E105" s="5" t="s">
        <v>63</v>
      </c>
      <c r="F105" s="14" t="s">
        <v>129</v>
      </c>
      <c r="G105" s="33"/>
      <c r="H105" s="5"/>
      <c r="I105" s="5"/>
      <c r="J105" s="5">
        <v>98</v>
      </c>
      <c r="K105" s="5"/>
      <c r="L105" s="5">
        <v>120</v>
      </c>
      <c r="M105" s="5"/>
      <c r="N105" s="5">
        <v>120</v>
      </c>
      <c r="O105" s="5"/>
      <c r="P105" s="6">
        <f>SUM(F105:O105)</f>
        <v>338</v>
      </c>
      <c r="Q105" s="87"/>
      <c r="R105" s="76"/>
      <c r="S105" s="65">
        <v>25</v>
      </c>
    </row>
    <row r="106" spans="2:16" ht="12.75">
      <c r="B106" s="19"/>
      <c r="C106" s="25"/>
      <c r="D106" s="5"/>
      <c r="E106" s="5"/>
      <c r="F106" s="5"/>
      <c r="P106" s="6"/>
    </row>
    <row r="107" spans="2:24" ht="12.75">
      <c r="B107" s="6" t="s">
        <v>28</v>
      </c>
      <c r="C107" s="94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6"/>
      <c r="U107" s="5"/>
      <c r="V107" s="19"/>
      <c r="W107" s="5"/>
      <c r="X107" s="5"/>
    </row>
    <row r="108" spans="1:24" ht="12.75">
      <c r="A108" s="5" t="s">
        <v>8</v>
      </c>
      <c r="B108" s="5" t="s">
        <v>91</v>
      </c>
      <c r="C108" s="25"/>
      <c r="D108" s="5" t="s">
        <v>7</v>
      </c>
      <c r="E108" s="5" t="s">
        <v>92</v>
      </c>
      <c r="F108" s="5" t="s">
        <v>136</v>
      </c>
      <c r="G108" s="14"/>
      <c r="H108" s="5"/>
      <c r="I108" s="5"/>
      <c r="J108" s="5">
        <v>120</v>
      </c>
      <c r="K108" s="5"/>
      <c r="L108" s="5">
        <v>120</v>
      </c>
      <c r="M108" s="5"/>
      <c r="N108" s="5">
        <v>120</v>
      </c>
      <c r="O108" s="5"/>
      <c r="P108" s="6">
        <f>SUM(F108:O108)</f>
        <v>360</v>
      </c>
      <c r="Q108" s="87"/>
      <c r="S108" s="65">
        <v>30</v>
      </c>
      <c r="U108" s="5"/>
      <c r="V108" s="19"/>
      <c r="W108" s="5"/>
      <c r="X108" s="5"/>
    </row>
    <row r="109" spans="1:27" ht="13.5" customHeight="1">
      <c r="A109" s="5" t="s">
        <v>9</v>
      </c>
      <c r="B109" s="5" t="s">
        <v>186</v>
      </c>
      <c r="C109" s="25"/>
      <c r="D109" s="5" t="s">
        <v>34</v>
      </c>
      <c r="E109" s="5" t="s">
        <v>187</v>
      </c>
      <c r="F109" s="65" t="s">
        <v>191</v>
      </c>
      <c r="J109" s="5">
        <v>120</v>
      </c>
      <c r="L109">
        <v>0</v>
      </c>
      <c r="N109">
        <v>0</v>
      </c>
      <c r="P109" s="6">
        <f>SUM(F109:O109)</f>
        <v>120</v>
      </c>
      <c r="S109" s="65">
        <v>25</v>
      </c>
      <c r="U109" s="5"/>
      <c r="V109" s="19"/>
      <c r="W109" s="5"/>
      <c r="X109" s="5"/>
      <c r="Y109" s="5"/>
      <c r="Z109" s="14"/>
      <c r="AA109" s="5"/>
    </row>
    <row r="110" spans="21:27" ht="13.5" customHeight="1">
      <c r="U110" s="5"/>
      <c r="V110" s="5"/>
      <c r="W110" s="5"/>
      <c r="X110" s="5"/>
      <c r="Y110" s="5"/>
      <c r="Z110" s="14"/>
      <c r="AA110" s="5"/>
    </row>
    <row r="111" spans="1:18" ht="12.75">
      <c r="A111" s="5"/>
      <c r="B111" s="6" t="s">
        <v>52</v>
      </c>
      <c r="D111" s="5"/>
      <c r="E111" s="5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Q111" s="87"/>
      <c r="R111" s="76"/>
    </row>
    <row r="112" spans="1:20" ht="12.75">
      <c r="A112" s="5" t="s">
        <v>8</v>
      </c>
      <c r="B112" s="5" t="s">
        <v>74</v>
      </c>
      <c r="D112" s="5" t="s">
        <v>7</v>
      </c>
      <c r="E112" s="5" t="s">
        <v>140</v>
      </c>
      <c r="F112" s="5" t="s">
        <v>193</v>
      </c>
      <c r="J112" s="33">
        <v>120</v>
      </c>
      <c r="L112" s="33">
        <v>120</v>
      </c>
      <c r="N112" s="33">
        <v>120</v>
      </c>
      <c r="P112" s="42">
        <f>SUM(F112:O112)</f>
        <v>360</v>
      </c>
      <c r="Q112" s="84">
        <v>180</v>
      </c>
      <c r="S112" s="65">
        <v>30</v>
      </c>
      <c r="T112" s="5"/>
    </row>
    <row r="113" spans="1:20" ht="13.5" customHeight="1">
      <c r="A113" s="5" t="s">
        <v>9</v>
      </c>
      <c r="B113" s="5" t="s">
        <v>75</v>
      </c>
      <c r="D113" s="5" t="s">
        <v>50</v>
      </c>
      <c r="E113" s="5" t="s">
        <v>76</v>
      </c>
      <c r="F113" s="5" t="s">
        <v>137</v>
      </c>
      <c r="G113" s="5"/>
      <c r="H113" s="5"/>
      <c r="I113" s="5"/>
      <c r="J113" s="33">
        <v>120</v>
      </c>
      <c r="K113" s="33"/>
      <c r="L113" s="33">
        <v>120</v>
      </c>
      <c r="M113" s="33"/>
      <c r="N113" s="33">
        <v>120</v>
      </c>
      <c r="O113" s="33"/>
      <c r="P113" s="6">
        <f>SUM(F113:O113)</f>
        <v>360</v>
      </c>
      <c r="Q113" s="87">
        <v>135</v>
      </c>
      <c r="S113" s="65">
        <v>25</v>
      </c>
      <c r="T113" s="5"/>
    </row>
    <row r="114" spans="1:20" ht="12.75">
      <c r="A114" s="5" t="s">
        <v>11</v>
      </c>
      <c r="B114" s="5" t="s">
        <v>82</v>
      </c>
      <c r="C114" s="25"/>
      <c r="D114" s="5" t="s">
        <v>50</v>
      </c>
      <c r="E114" s="5" t="s">
        <v>83</v>
      </c>
      <c r="F114" s="5" t="s">
        <v>55</v>
      </c>
      <c r="G114" s="5"/>
      <c r="H114" s="5"/>
      <c r="I114" s="5"/>
      <c r="J114" s="33">
        <v>120</v>
      </c>
      <c r="K114" s="33"/>
      <c r="L114" s="33">
        <v>120</v>
      </c>
      <c r="M114" s="33"/>
      <c r="N114" s="33">
        <v>120</v>
      </c>
      <c r="O114" s="33"/>
      <c r="P114" s="6">
        <f>SUM(F114:O114)</f>
        <v>360</v>
      </c>
      <c r="Q114" s="87">
        <v>125</v>
      </c>
      <c r="S114" s="65">
        <v>21</v>
      </c>
      <c r="T114" s="5"/>
    </row>
    <row r="115" spans="1:20" ht="12.75">
      <c r="A115" s="5" t="s">
        <v>12</v>
      </c>
      <c r="B115" s="5" t="s">
        <v>53</v>
      </c>
      <c r="D115" s="5" t="s">
        <v>7</v>
      </c>
      <c r="E115" s="5" t="s">
        <v>54</v>
      </c>
      <c r="F115" s="5" t="s">
        <v>55</v>
      </c>
      <c r="G115" s="33"/>
      <c r="H115" s="33"/>
      <c r="I115" s="33"/>
      <c r="J115" s="33">
        <v>120</v>
      </c>
      <c r="K115" s="33"/>
      <c r="L115" s="33">
        <v>56</v>
      </c>
      <c r="M115" s="33"/>
      <c r="N115" s="33">
        <v>120</v>
      </c>
      <c r="O115" s="33"/>
      <c r="P115" s="6">
        <f>SUM(F115:O115)</f>
        <v>296</v>
      </c>
      <c r="Q115" s="87"/>
      <c r="S115" s="65">
        <v>18</v>
      </c>
      <c r="T115" s="5"/>
    </row>
    <row r="116" spans="1:20" ht="12.75">
      <c r="A116" s="5" t="s">
        <v>13</v>
      </c>
      <c r="B116" s="5" t="s">
        <v>79</v>
      </c>
      <c r="D116" s="5" t="s">
        <v>80</v>
      </c>
      <c r="E116" s="5" t="s">
        <v>81</v>
      </c>
      <c r="F116" s="5" t="s">
        <v>192</v>
      </c>
      <c r="G116" s="5"/>
      <c r="H116" s="5"/>
      <c r="I116" s="5"/>
      <c r="J116" s="33">
        <v>82</v>
      </c>
      <c r="K116" s="33"/>
      <c r="L116" s="33">
        <v>72</v>
      </c>
      <c r="M116" s="33"/>
      <c r="N116" s="33">
        <v>120</v>
      </c>
      <c r="O116" s="33"/>
      <c r="P116" s="6">
        <f>SUM(F116:O116)</f>
        <v>274</v>
      </c>
      <c r="Q116" s="87"/>
      <c r="S116" s="65">
        <v>16</v>
      </c>
      <c r="T116" s="5"/>
    </row>
    <row r="118" spans="1:19" ht="20.25">
      <c r="A118" s="5"/>
      <c r="B118" s="18"/>
      <c r="C118" s="69"/>
      <c r="D118" s="18"/>
      <c r="E118" s="18"/>
      <c r="F118" s="18"/>
      <c r="G118" s="35" t="s">
        <v>31</v>
      </c>
      <c r="H118" s="18"/>
      <c r="I118" s="18"/>
      <c r="J118" s="18"/>
      <c r="K118" s="18"/>
      <c r="L118" s="18"/>
      <c r="M118" s="18"/>
      <c r="N118" s="18"/>
      <c r="O118" s="18"/>
      <c r="P118" s="44"/>
      <c r="Q118" s="87"/>
      <c r="R118" s="76"/>
      <c r="S118" s="75" t="s">
        <v>65</v>
      </c>
    </row>
    <row r="119" spans="1:18" ht="18">
      <c r="A119" s="5"/>
      <c r="B119" s="18"/>
      <c r="C119" s="69"/>
      <c r="D119" s="18"/>
      <c r="E119" s="18"/>
      <c r="F119" s="27"/>
      <c r="G119" s="31" t="s">
        <v>32</v>
      </c>
      <c r="H119" s="18"/>
      <c r="I119" s="18"/>
      <c r="J119" s="18"/>
      <c r="K119" s="18"/>
      <c r="L119" s="18"/>
      <c r="M119" s="18"/>
      <c r="N119" s="18"/>
      <c r="O119" s="18"/>
      <c r="P119" s="44"/>
      <c r="Q119" s="87"/>
      <c r="R119" s="76"/>
    </row>
    <row r="120" spans="1:18" ht="18">
      <c r="A120" s="5"/>
      <c r="B120" s="27"/>
      <c r="C120" s="70"/>
      <c r="D120" s="28"/>
      <c r="E120" s="27"/>
      <c r="F120" s="27"/>
      <c r="G120" s="29" t="s">
        <v>44</v>
      </c>
      <c r="H120" s="27"/>
      <c r="I120" s="27"/>
      <c r="J120" s="27"/>
      <c r="K120" s="27"/>
      <c r="L120" s="27"/>
      <c r="M120" s="27"/>
      <c r="N120" s="27"/>
      <c r="O120" s="30"/>
      <c r="P120" s="45"/>
      <c r="R120" s="76"/>
    </row>
    <row r="121" spans="1:18" ht="15" customHeight="1">
      <c r="A121" s="5"/>
      <c r="B121" s="27"/>
      <c r="C121" s="70"/>
      <c r="D121" s="28"/>
      <c r="E121" s="27"/>
      <c r="F121" s="27"/>
      <c r="G121" s="48"/>
      <c r="H121" s="27"/>
      <c r="I121" s="27"/>
      <c r="J121" s="27"/>
      <c r="K121" s="27"/>
      <c r="L121" s="27"/>
      <c r="M121" s="27"/>
      <c r="N121" s="27"/>
      <c r="O121" s="30"/>
      <c r="P121" s="45"/>
      <c r="R121" s="76"/>
    </row>
    <row r="122" spans="1:19" ht="18">
      <c r="A122" s="18"/>
      <c r="B122" s="6"/>
      <c r="C122" s="94"/>
      <c r="D122" s="6"/>
      <c r="E122" s="6"/>
      <c r="F122" s="10" t="s">
        <v>18</v>
      </c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88"/>
      <c r="S122" s="69"/>
    </row>
    <row r="123" spans="1:19" ht="18">
      <c r="A123" s="27"/>
      <c r="B123" s="5"/>
      <c r="C123" s="25"/>
      <c r="D123" s="5"/>
      <c r="E123" s="5"/>
      <c r="F123" s="11" t="s">
        <v>37</v>
      </c>
      <c r="G123" s="5"/>
      <c r="H123" s="5"/>
      <c r="I123" s="5"/>
      <c r="J123" s="5"/>
      <c r="K123" s="5"/>
      <c r="L123" s="5"/>
      <c r="M123" s="5"/>
      <c r="N123" s="5"/>
      <c r="O123" s="5"/>
      <c r="P123" s="6"/>
      <c r="Q123" s="88"/>
      <c r="R123" s="83"/>
      <c r="S123" s="70"/>
    </row>
    <row r="124" spans="1:19" ht="18">
      <c r="A124" s="27"/>
      <c r="B124" s="5"/>
      <c r="C124" s="25"/>
      <c r="D124" s="5"/>
      <c r="E124" s="5"/>
      <c r="F124" s="11" t="s">
        <v>77</v>
      </c>
      <c r="G124" s="5"/>
      <c r="H124" s="5"/>
      <c r="I124" s="5"/>
      <c r="J124" s="5"/>
      <c r="K124" s="5"/>
      <c r="L124" s="5"/>
      <c r="M124" s="5"/>
      <c r="N124" s="5"/>
      <c r="O124" s="5"/>
      <c r="P124" s="6"/>
      <c r="Q124" s="89"/>
      <c r="R124" s="83"/>
      <c r="S124" s="70"/>
    </row>
    <row r="125" spans="1:18" ht="12.75">
      <c r="A125" s="6"/>
      <c r="B125" s="5"/>
      <c r="C125" s="25"/>
      <c r="D125" s="5"/>
      <c r="E125" s="5"/>
      <c r="F125" s="41" t="s">
        <v>66</v>
      </c>
      <c r="G125" s="5"/>
      <c r="H125" s="5"/>
      <c r="I125" s="5"/>
      <c r="J125" s="5"/>
      <c r="K125" s="5"/>
      <c r="L125" s="5"/>
      <c r="M125" s="5"/>
      <c r="N125" s="5"/>
      <c r="O125" s="5"/>
      <c r="P125" s="6"/>
      <c r="Q125" s="87"/>
      <c r="R125" s="76"/>
    </row>
    <row r="126" spans="1:18" ht="12.75">
      <c r="A126" s="5"/>
      <c r="B126" s="5"/>
      <c r="C126" s="2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6"/>
      <c r="Q126" s="87"/>
      <c r="R126" s="76"/>
    </row>
    <row r="127" spans="1:18" ht="13.5">
      <c r="A127" s="5"/>
      <c r="B127" s="5"/>
      <c r="C127" s="25"/>
      <c r="D127" s="5"/>
      <c r="E127" s="5"/>
      <c r="F127" s="5"/>
      <c r="G127" s="12" t="s">
        <v>56</v>
      </c>
      <c r="H127" s="5"/>
      <c r="I127" s="5"/>
      <c r="J127" s="8"/>
      <c r="K127" s="5"/>
      <c r="L127" s="5"/>
      <c r="M127" s="8"/>
      <c r="N127" s="5"/>
      <c r="O127" s="5"/>
      <c r="P127" s="8"/>
      <c r="Q127" s="87"/>
      <c r="R127" s="76"/>
    </row>
    <row r="128" spans="1:18" ht="13.5">
      <c r="A128" s="5"/>
      <c r="B128" s="5"/>
      <c r="C128" s="25"/>
      <c r="D128" s="5"/>
      <c r="E128" s="5"/>
      <c r="F128" s="5"/>
      <c r="G128" s="12" t="s">
        <v>57</v>
      </c>
      <c r="H128" s="5"/>
      <c r="I128" s="5"/>
      <c r="J128" s="8"/>
      <c r="K128" s="5"/>
      <c r="L128" s="5"/>
      <c r="M128" s="8"/>
      <c r="N128" s="5"/>
      <c r="O128" s="5"/>
      <c r="P128" s="8"/>
      <c r="Q128" s="87"/>
      <c r="R128" s="76"/>
    </row>
  </sheetData>
  <hyperlinks>
    <hyperlink ref="G120" r:id="rId1" display="http://www.zanoniacup.estranky.cz/"/>
  </hyperlinks>
  <printOptions/>
  <pageMargins left="0.4330708661417323" right="0.4330708661417323" top="0.8661417322834646" bottom="0.984251968503937" header="0" footer="0.31496062992125984"/>
  <pageSetup horizontalDpi="600" verticalDpi="600" orientation="portrait" paperSize="9" r:id="rId3"/>
  <headerFooter alignWithMargins="0">
    <oddFooter>&amp;CStránka &amp;P&amp;RPI_4.kolo_2012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T104"/>
  <sheetViews>
    <sheetView workbookViewId="0" topLeftCell="A1">
      <selection activeCell="A34" sqref="A34"/>
    </sheetView>
  </sheetViews>
  <sheetFormatPr defaultColWidth="9.00390625" defaultRowHeight="12.75"/>
  <sheetData>
    <row r="1" s="5" customFormat="1" ht="13.5" customHeight="1"/>
    <row r="2" spans="1:19" s="2" customFormat="1" ht="13.5" customHeight="1">
      <c r="A2" s="5"/>
      <c r="B2" s="5"/>
      <c r="C2" s="5"/>
      <c r="D2" s="5"/>
      <c r="E2" s="5"/>
      <c r="F2" s="5"/>
      <c r="G2" s="5"/>
      <c r="I2" s="5"/>
      <c r="J2" s="5"/>
      <c r="K2" s="5"/>
      <c r="L2" s="5"/>
      <c r="M2" s="5"/>
      <c r="O2" s="5"/>
      <c r="P2" s="5"/>
      <c r="Q2" s="5"/>
      <c r="R2" s="5"/>
      <c r="S2" s="5"/>
    </row>
    <row r="3" spans="6:18" ht="13.5" customHeight="1"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18" ht="13.5" customHeight="1">
      <c r="A4" s="5"/>
      <c r="B4" s="5"/>
      <c r="C4" s="5"/>
      <c r="D4" s="5"/>
      <c r="E4" s="5"/>
      <c r="F4" s="5"/>
      <c r="G4" s="5"/>
      <c r="I4" s="5"/>
      <c r="J4" s="5"/>
      <c r="K4" s="5"/>
      <c r="L4" s="5"/>
      <c r="M4" s="5"/>
      <c r="O4" s="5"/>
      <c r="P4" s="5"/>
      <c r="Q4" s="5"/>
      <c r="R4" s="5"/>
    </row>
    <row r="5" spans="6:18" ht="13.5" customHeight="1"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ht="13.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6:18" ht="13.5" customHeight="1"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1:19" s="2" customFormat="1" ht="13.5" customHeight="1">
      <c r="A8"/>
      <c r="B8"/>
      <c r="C8"/>
      <c r="D8"/>
      <c r="E8"/>
      <c r="F8" s="5"/>
      <c r="G8" s="5"/>
      <c r="I8" s="5"/>
      <c r="J8" s="5"/>
      <c r="K8" s="5"/>
      <c r="L8" s="5"/>
      <c r="M8" s="5"/>
      <c r="O8" s="5"/>
      <c r="P8" s="5"/>
      <c r="Q8" s="5"/>
      <c r="R8" s="5"/>
      <c r="S8" s="5"/>
    </row>
    <row r="9" spans="2:17" ht="13.5" customHeight="1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</row>
    <row r="11" spans="1:19" s="2" customFormat="1" ht="13.5" customHeight="1">
      <c r="A11"/>
      <c r="B11"/>
      <c r="C11"/>
      <c r="D11"/>
      <c r="E11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</row>
    <row r="12" spans="1:19" s="2" customFormat="1" ht="13.5" customHeight="1">
      <c r="A12"/>
      <c r="B12"/>
      <c r="C12"/>
      <c r="D12"/>
      <c r="E12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</row>
    <row r="13" ht="12.75">
      <c r="Q13" s="5"/>
    </row>
    <row r="14" spans="1:19" s="2" customFormat="1" ht="13.5" customHeight="1">
      <c r="A14"/>
      <c r="B14"/>
      <c r="C14"/>
      <c r="D14"/>
      <c r="E14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</row>
    <row r="15" spans="1:18" ht="13.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</row>
    <row r="16" spans="1:18" ht="13.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9" s="2" customFormat="1" ht="13.5" customHeight="1">
      <c r="A17"/>
      <c r="B17"/>
      <c r="C17"/>
      <c r="D17"/>
      <c r="E17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</row>
    <row r="18" spans="2:17" ht="13.5" customHeight="1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6:18" ht="13.5" customHeight="1"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2:18" ht="13.5" customHeight="1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</row>
    <row r="21" spans="2:18" ht="13.5" customHeight="1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</row>
    <row r="22" spans="1:19" s="2" customFormat="1" ht="13.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</row>
    <row r="23" spans="1:19" s="2" customFormat="1" ht="13.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</row>
    <row r="24" spans="1:19" s="2" customFormat="1" ht="13.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</row>
    <row r="25" spans="6:18" ht="13.5" customHeight="1"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</row>
    <row r="26" ht="12.75">
      <c r="Q26" s="5"/>
    </row>
    <row r="27" spans="1:19" s="2" customFormat="1" ht="13.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</row>
    <row r="28" spans="1:19" s="2" customFormat="1" ht="13.5" customHeight="1">
      <c r="A28" s="5"/>
      <c r="B28"/>
      <c r="C28"/>
      <c r="D28"/>
      <c r="E28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</row>
    <row r="29" spans="1:19" s="2" customFormat="1" ht="13.5" customHeight="1">
      <c r="A29" s="5"/>
      <c r="B29"/>
      <c r="C29"/>
      <c r="D29"/>
      <c r="E29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</row>
    <row r="30" ht="13.5" customHeight="1">
      <c r="Q30" s="5"/>
    </row>
    <row r="31" ht="13.5" customHeight="1">
      <c r="Q31" s="5"/>
    </row>
    <row r="32" spans="1:19" s="2" customFormat="1" ht="13.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</row>
    <row r="33" ht="13.5" customHeight="1">
      <c r="Q33" s="5"/>
    </row>
    <row r="34" spans="1:19" s="2" customFormat="1" ht="13.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</row>
    <row r="35" spans="1:19" s="2" customFormat="1" ht="13.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</row>
    <row r="36" spans="1:19" s="2" customFormat="1" ht="13.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</row>
    <row r="37" spans="1:19" s="2" customFormat="1" ht="13.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</row>
    <row r="38" spans="1:19" s="2" customFormat="1" ht="13.5" customHeight="1">
      <c r="A38" s="5"/>
      <c r="B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</row>
    <row r="40" spans="1:19" ht="13.5" customHeight="1">
      <c r="A40" s="5"/>
      <c r="F40" s="5"/>
      <c r="G40" s="5"/>
      <c r="H40" s="5"/>
      <c r="I40" s="5"/>
      <c r="K40" s="5"/>
      <c r="L40" s="5"/>
      <c r="M40" s="5"/>
      <c r="N40" s="5"/>
      <c r="O40" s="5"/>
      <c r="P40" s="5"/>
      <c r="Q40" s="5"/>
      <c r="R40" s="5"/>
      <c r="S40" s="5"/>
    </row>
    <row r="41" spans="1:5" s="2" customFormat="1" ht="13.5" customHeight="1">
      <c r="A41" s="5"/>
      <c r="B41" s="5"/>
      <c r="C41" s="5"/>
      <c r="D41" s="5"/>
      <c r="E41" s="5"/>
    </row>
    <row r="42" spans="1:20" s="2" customFormat="1" ht="13.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9"/>
    </row>
    <row r="43" spans="1:19" s="2" customFormat="1" ht="13.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</row>
    <row r="44" spans="1:19" s="2" customFormat="1" ht="13.5" customHeight="1">
      <c r="A44" s="5"/>
      <c r="B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</row>
    <row r="45" spans="16:17" ht="13.5" customHeight="1">
      <c r="P45" s="5"/>
      <c r="Q45" s="5"/>
    </row>
    <row r="46" spans="6:17" ht="13.5" customHeight="1"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</row>
    <row r="47" spans="16:17" ht="13.5" customHeight="1">
      <c r="P47" s="5"/>
      <c r="Q47" s="5"/>
    </row>
    <row r="48" spans="16:17" ht="13.5" customHeight="1">
      <c r="P48" s="5"/>
      <c r="Q48" s="5"/>
    </row>
    <row r="49" spans="16:17" ht="13.5" customHeight="1">
      <c r="P49" s="5"/>
      <c r="Q49" s="5"/>
    </row>
    <row r="51" spans="6:17" ht="13.5" customHeight="1"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</row>
    <row r="52" spans="6:17" ht="13.5" customHeight="1"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</row>
    <row r="54" spans="1:19" ht="13.5" customHeight="1">
      <c r="A54" s="5"/>
      <c r="B54" s="6"/>
      <c r="C54" s="6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</row>
    <row r="55" spans="6:17" ht="13.5" customHeight="1">
      <c r="F55" s="5"/>
      <c r="G55" s="5"/>
      <c r="H55" s="5"/>
      <c r="I55" s="5"/>
      <c r="J55" s="5"/>
      <c r="K55" s="5"/>
      <c r="M55" s="5"/>
      <c r="N55" s="5"/>
      <c r="O55" s="5"/>
      <c r="P55" s="5"/>
      <c r="Q55" s="5"/>
    </row>
    <row r="57" s="5" customFormat="1" ht="13.5" customHeight="1">
      <c r="R57"/>
    </row>
    <row r="58" s="5" customFormat="1" ht="13.5" customHeight="1"/>
    <row r="59" s="5" customFormat="1" ht="13.5" customHeight="1"/>
    <row r="60" spans="2:18" ht="13.5" customHeight="1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</row>
    <row r="61" s="5" customFormat="1" ht="13.5" customHeight="1">
      <c r="R61"/>
    </row>
    <row r="62" s="5" customFormat="1" ht="13.5" customHeight="1"/>
    <row r="63" s="5" customFormat="1" ht="13.5" customHeight="1"/>
    <row r="64" spans="1:19" s="2" customFormat="1" ht="13.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</row>
    <row r="65" spans="2:18" ht="13.5" customHeight="1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</row>
    <row r="66" ht="13.5" customHeight="1">
      <c r="Q66" s="5"/>
    </row>
    <row r="67" spans="6:18" ht="13.5" customHeight="1"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</row>
    <row r="68" spans="6:18" ht="13.5" customHeight="1"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</row>
    <row r="69" spans="6:18" ht="13.5" customHeight="1"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</row>
    <row r="71" s="5" customFormat="1" ht="13.5" customHeight="1"/>
    <row r="72" s="5" customFormat="1" ht="13.5" customHeight="1">
      <c r="R72"/>
    </row>
    <row r="73" spans="6:18" ht="13.5" customHeight="1"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</row>
    <row r="74" spans="6:18" ht="13.5" customHeight="1"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</row>
    <row r="75" spans="1:19" s="2" customFormat="1" ht="13.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</row>
    <row r="76" spans="6:18" ht="13.5" customHeight="1"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</row>
    <row r="77" spans="6:18" ht="13.5" customHeight="1"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</row>
    <row r="78" spans="6:17" ht="13.5" customHeight="1"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</row>
    <row r="79" spans="6:17" ht="13.5" customHeight="1"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</row>
    <row r="80" ht="13.5" customHeight="1">
      <c r="Q80" s="5"/>
    </row>
    <row r="81" spans="6:17" ht="13.5" customHeight="1"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</row>
    <row r="82" spans="6:17" ht="13.5" customHeight="1"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</row>
    <row r="84" s="5" customFormat="1" ht="13.5" customHeight="1"/>
    <row r="85" spans="1:19" s="2" customFormat="1" ht="13.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</row>
    <row r="86" spans="2:18" ht="13.5" customHeight="1"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</row>
    <row r="100" ht="13.5" customHeight="1">
      <c r="Q100" s="5"/>
    </row>
    <row r="101" ht="13.5" customHeight="1">
      <c r="Q101" s="5"/>
    </row>
    <row r="102" ht="13.5" customHeight="1">
      <c r="Q102" s="5"/>
    </row>
    <row r="103" ht="13.5" customHeight="1">
      <c r="Q103" s="5"/>
    </row>
    <row r="104" ht="13.5" customHeight="1">
      <c r="R104" s="5"/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 Projekt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Tvarůžka Antonín</dc:creator>
  <cp:keywords/>
  <dc:description/>
  <cp:lastModifiedBy>ANTONIN</cp:lastModifiedBy>
  <cp:lastPrinted>2012-09-27T11:52:34Z</cp:lastPrinted>
  <dcterms:created xsi:type="dcterms:W3CDTF">2002-01-18T11:46:41Z</dcterms:created>
  <dcterms:modified xsi:type="dcterms:W3CDTF">2012-10-02T13:23:45Z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