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_1.kolo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<sst xmlns="http://schemas.openxmlformats.org/spreadsheetml/2006/main" count="410" uniqueCount="232">
  <si>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</si>
  <si>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</si>
  <si>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</si>
  <si>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</si>
  <si>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</si>
  <si>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</si>
  <si>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</si>
  <si>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</si>
  <si>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Šimůnek Michal</t>
  </si>
  <si>
    <t>74 - 133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</si>
  <si>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</si>
  <si>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</si>
  <si>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</si>
  <si>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</si>
  <si>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</si>
  <si>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</si>
  <si>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</si>
  <si>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</si>
  <si>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</si>
  <si>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</si>
  <si>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</si>
  <si>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</si>
  <si>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</si>
  <si>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</si>
  <si>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Kladno</t>
  </si>
  <si>
    <t>kategorie A3</t>
  </si>
  <si>
    <t>j</t>
  </si>
  <si>
    <t>kategorie F1H</t>
  </si>
  <si>
    <t>Pyšely</t>
  </si>
  <si>
    <t>Belo Eugen</t>
  </si>
  <si>
    <t>Varnsdorf</t>
  </si>
  <si>
    <t>44 - 12</t>
  </si>
  <si>
    <t>1.kolo</t>
  </si>
  <si>
    <t>Dvořák Pavel</t>
  </si>
  <si>
    <t>74 - 4</t>
  </si>
  <si>
    <t>Rychnovský Zdeněk</t>
  </si>
  <si>
    <t>74 - 22</t>
  </si>
  <si>
    <t>Pergler Vladimír</t>
  </si>
  <si>
    <t>74 - 129</t>
  </si>
  <si>
    <t>Bodování umístění PI - ligy - platí pro všechny kategorie</t>
  </si>
  <si>
    <t>12.</t>
  </si>
  <si>
    <t>13.</t>
  </si>
  <si>
    <t>14.</t>
  </si>
  <si>
    <t>15.</t>
  </si>
  <si>
    <t>16.</t>
  </si>
  <si>
    <t>sž</t>
  </si>
  <si>
    <t>Slaný</t>
  </si>
  <si>
    <t>Pondělíček  Jaroslav</t>
  </si>
  <si>
    <t>Bílina</t>
  </si>
  <si>
    <t>494 - 8</t>
  </si>
  <si>
    <t>Keliš  Pavel</t>
  </si>
  <si>
    <t>85 -  42</t>
  </si>
  <si>
    <t>Werthanová  Marie</t>
  </si>
  <si>
    <t>494 - 18</t>
  </si>
  <si>
    <t>Civín  Václav</t>
  </si>
  <si>
    <t>85 - 69</t>
  </si>
  <si>
    <t>494 - 20</t>
  </si>
  <si>
    <t>Dudáček Zdeněk</t>
  </si>
  <si>
    <t>494 - 3</t>
  </si>
  <si>
    <t>Roudnice II</t>
  </si>
  <si>
    <t>Matura Petr ing.</t>
  </si>
  <si>
    <t>74 - 121</t>
  </si>
  <si>
    <t>Asistenti</t>
  </si>
  <si>
    <t>mž</t>
  </si>
  <si>
    <t>Kulich Ivo</t>
  </si>
  <si>
    <t>293 - 4</t>
  </si>
  <si>
    <t>Spálený Jan</t>
  </si>
  <si>
    <t>384 - 1</t>
  </si>
  <si>
    <t>Cholava Jan</t>
  </si>
  <si>
    <t>494 - 2</t>
  </si>
  <si>
    <t>494 - 4</t>
  </si>
  <si>
    <t>SMČR</t>
  </si>
  <si>
    <t>0 - 261</t>
  </si>
  <si>
    <t>Bejček Václav</t>
  </si>
  <si>
    <t>0 - 141</t>
  </si>
  <si>
    <t>Formánek Pavel</t>
  </si>
  <si>
    <t>44 - 8</t>
  </si>
  <si>
    <t>Bejček Pavel</t>
  </si>
  <si>
    <t>0 - 142</t>
  </si>
  <si>
    <t>Bejček Milan</t>
  </si>
  <si>
    <t>0 - 235</t>
  </si>
  <si>
    <t>44 - 26</t>
  </si>
  <si>
    <t>Urban Vladislav</t>
  </si>
  <si>
    <t>Chlumec</t>
  </si>
  <si>
    <t>337 - 5</t>
  </si>
  <si>
    <t>Vrabec Jaroslav</t>
  </si>
  <si>
    <t xml:space="preserve">Hořice  </t>
  </si>
  <si>
    <t>232 - 20</t>
  </si>
  <si>
    <t>Sova</t>
  </si>
  <si>
    <t>Tichý František</t>
  </si>
  <si>
    <t>85 - 17</t>
  </si>
  <si>
    <t>Mělník</t>
  </si>
  <si>
    <t>56 - 50</t>
  </si>
  <si>
    <t>Korous Jakub</t>
  </si>
  <si>
    <t>Ponížil Patrik</t>
  </si>
  <si>
    <t>494 - 24</t>
  </si>
  <si>
    <t>Pondělíček Tomáš</t>
  </si>
  <si>
    <t>Pondělíček Jaroslav</t>
  </si>
  <si>
    <t xml:space="preserve">  </t>
  </si>
  <si>
    <t>Čepelák Jan</t>
  </si>
  <si>
    <t>215 - 40</t>
  </si>
  <si>
    <t>Znamenáček Martin</t>
  </si>
  <si>
    <t>494 - 13</t>
  </si>
  <si>
    <t>Klik Jan st.</t>
  </si>
  <si>
    <t>0 - 260</t>
  </si>
  <si>
    <t>Klik Jan ml.</t>
  </si>
  <si>
    <t xml:space="preserve"> Bartákova 37, 140 00 Praha 4,  tel. 241731510</t>
  </si>
  <si>
    <t xml:space="preserve">                  Hobby  centrum  </t>
  </si>
  <si>
    <t>Sponzoři</t>
  </si>
  <si>
    <t>Kodad Martin</t>
  </si>
  <si>
    <t>Klofát Josef</t>
  </si>
  <si>
    <t>74 - 163</t>
  </si>
  <si>
    <t>Ibehej Dušan</t>
  </si>
  <si>
    <t>Holýšov</t>
  </si>
  <si>
    <t>237 - 7</t>
  </si>
  <si>
    <t>přepočet</t>
  </si>
  <si>
    <t>Šimůnek Petr</t>
  </si>
  <si>
    <t>74 - 132</t>
  </si>
  <si>
    <t>494 - 27</t>
  </si>
  <si>
    <t>Čečrle Michal</t>
  </si>
  <si>
    <t>Aurikel</t>
  </si>
  <si>
    <t>Seveřan</t>
  </si>
  <si>
    <t>Šebánek Ivan ing.</t>
  </si>
  <si>
    <t>XL-56</t>
  </si>
  <si>
    <t>85 - 7</t>
  </si>
  <si>
    <t>Káča 1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</si>
  <si>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</si>
  <si>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</si>
  <si>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</si>
  <si>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</si>
  <si>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</si>
  <si>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</si>
  <si>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</si>
  <si>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</si>
  <si>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</si>
  <si>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B1 - historické</t>
  </si>
  <si>
    <t>kategorie B2 - historické</t>
  </si>
  <si>
    <t>PI * liga 2004 * 16. ročník</t>
  </si>
  <si>
    <t>Panenský Týnec</t>
  </si>
  <si>
    <t>6.3.2004.</t>
  </si>
  <si>
    <t>Le   174, 611</t>
  </si>
  <si>
    <t>Hlavní rozhodčí</t>
  </si>
  <si>
    <t>A. Tvarůžka</t>
  </si>
  <si>
    <t>Ing. P. Matura</t>
  </si>
  <si>
    <t>Č. Rak, V. Bartíková, M. Vršeta</t>
  </si>
  <si>
    <t>Jasné až polojasné, teplota  -2 až -6 °C, vítr 3 - 6 m/sec.</t>
  </si>
  <si>
    <t>Pekárek Karel</t>
  </si>
  <si>
    <t>85 - 46</t>
  </si>
  <si>
    <t>Pekárek Vojtěch</t>
  </si>
  <si>
    <t>85 - 43</t>
  </si>
  <si>
    <t>Piskač Marek</t>
  </si>
  <si>
    <t>Vilémov</t>
  </si>
  <si>
    <t>46 - 2</t>
  </si>
  <si>
    <t>Švarc Zdeněk ml.</t>
  </si>
  <si>
    <t>Děčín</t>
  </si>
  <si>
    <t>295 - 3</t>
  </si>
  <si>
    <t>Švarc Zdeněk st.</t>
  </si>
  <si>
    <t>295 - 2</t>
  </si>
  <si>
    <t>215 - 33</t>
  </si>
  <si>
    <t>Sluťák Milan</t>
  </si>
  <si>
    <t>46 - 13</t>
  </si>
  <si>
    <t>Sluťák Tomáš</t>
  </si>
  <si>
    <t>46 - 22</t>
  </si>
  <si>
    <t>295 - 7</t>
  </si>
  <si>
    <t>Trnka Petr</t>
  </si>
  <si>
    <t>295 - 21</t>
  </si>
  <si>
    <t>Steiner Ladislav ml.</t>
  </si>
  <si>
    <t>Steiner Ladislav st.</t>
  </si>
  <si>
    <t>215 - 50</t>
  </si>
  <si>
    <t>Jiřinec Václav</t>
  </si>
  <si>
    <t>237 - 2</t>
  </si>
  <si>
    <t>Klíma Miloslav</t>
  </si>
  <si>
    <t>293 - 1</t>
  </si>
  <si>
    <t>Šourek Vladimír</t>
  </si>
  <si>
    <t>215 - 15</t>
  </si>
  <si>
    <t>Hykš Zdeněk Ing.</t>
  </si>
  <si>
    <t>46 - 27</t>
  </si>
  <si>
    <t>Koleszár Václav</t>
  </si>
  <si>
    <t>Stochov</t>
  </si>
  <si>
    <t>207 - 19</t>
  </si>
  <si>
    <t>Chudoba Jan</t>
  </si>
  <si>
    <t>Kmec Libor</t>
  </si>
  <si>
    <t>207 - 16</t>
  </si>
  <si>
    <t>Trepeš František</t>
  </si>
  <si>
    <t>74 - 141</t>
  </si>
  <si>
    <t>Vobořil Milan st.</t>
  </si>
  <si>
    <t>Křivánek Vlastimil</t>
  </si>
  <si>
    <t>494 - 1</t>
  </si>
  <si>
    <t>Jinda Milan</t>
  </si>
  <si>
    <t>74 - 154</t>
  </si>
  <si>
    <t>Bašta Jaroslav</t>
  </si>
  <si>
    <t>494 - 14</t>
  </si>
  <si>
    <t>Mezihoráková Jana</t>
  </si>
  <si>
    <t>74 - 21</t>
  </si>
  <si>
    <t>Bartík Josef Ing.</t>
  </si>
  <si>
    <t>Jurašík Jakub</t>
  </si>
  <si>
    <t>494 -</t>
  </si>
  <si>
    <t>494 - 28</t>
  </si>
  <si>
    <t>Ascenbrnner David</t>
  </si>
  <si>
    <t>Kozák Aleš</t>
  </si>
  <si>
    <t>Kozák Petr</t>
  </si>
  <si>
    <t>Štípek Pavel</t>
  </si>
  <si>
    <t>Veltrusy</t>
  </si>
  <si>
    <t>Sinkule Vladimír</t>
  </si>
  <si>
    <t>Most</t>
  </si>
  <si>
    <t>Jindřich Luboš</t>
  </si>
  <si>
    <t>226 - 14</t>
  </si>
  <si>
    <t>226 - 3</t>
  </si>
  <si>
    <t>Sluka II</t>
  </si>
  <si>
    <t>Super Neptun</t>
  </si>
  <si>
    <t>Káně</t>
  </si>
  <si>
    <t>2 - 514</t>
  </si>
  <si>
    <t>Pilsen Rubber team a Holýšov, K. Jinda, L. Jindřich, M. Šimůnek, V. Civín, P. Dvořák,</t>
  </si>
  <si>
    <t xml:space="preserve">E. Spálená, J. Spálený, J. Cholava, P. Šimůnek, I. Kulich, Kundoň, Ing. M.Chudoba, </t>
  </si>
  <si>
    <t>M. Werthanová, Z. Rychnovský, F. Tichý, V. Pekárek, Ing. P. Matura, A. Tvarůžka</t>
  </si>
  <si>
    <t>OPTIGER - O. Parpel</t>
  </si>
  <si>
    <t xml:space="preserve">Ze čtyř základních kol se započítávají tří lepší umístění, soutěž pátého kola je veřejná, </t>
  </si>
  <si>
    <t>po které následuje vyhlášení výsledků 16. Ročníku PI - ligy.</t>
  </si>
  <si>
    <t>sledujte internet</t>
  </si>
  <si>
    <t>http://www.tmrmodel.cz/lmk_p4.htm</t>
  </si>
  <si>
    <t>http://hcpraha4.wz.cz/</t>
  </si>
  <si>
    <t>74 - 127</t>
  </si>
  <si>
    <t xml:space="preserve">PRAVIDLA O VYUŽÍVÁNÍ LETIŠTĚ PANENSKÝ TÝNEC SOUTĚŽÍCÍMI BĚHEM PI LIGY 2004 </t>
  </si>
  <si>
    <t xml:space="preserve">POZOR !  ZA NEDODRŽENÍ TĚCHTO PODMÍNEK NÁM HROZÍ VYKÁZÁNÍ Z LETIŠTĚ </t>
  </si>
  <si>
    <t>Švarcová Petra</t>
  </si>
  <si>
    <r>
      <t xml:space="preserve">11. - </t>
    </r>
    <r>
      <rPr>
        <b/>
        <i/>
        <sz val="10"/>
        <rFont val="Times New Roman CE"/>
        <family val="1"/>
      </rPr>
      <t>10b</t>
    </r>
    <r>
      <rPr>
        <sz val="10"/>
        <rFont val="Times New Roman CE"/>
        <family val="0"/>
      </rPr>
      <t xml:space="preserve"> * 12. - </t>
    </r>
    <r>
      <rPr>
        <b/>
        <i/>
        <sz val="10"/>
        <rFont val="Times New Roman CE"/>
        <family val="1"/>
      </rPr>
      <t>9b</t>
    </r>
    <r>
      <rPr>
        <sz val="10"/>
        <rFont val="Times New Roman CE"/>
        <family val="0"/>
      </rPr>
      <t xml:space="preserve"> * 13. -</t>
    </r>
    <r>
      <rPr>
        <b/>
        <i/>
        <sz val="10"/>
        <rFont val="Times New Roman CE"/>
        <family val="1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1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*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* 18. - </t>
    </r>
    <r>
      <rPr>
        <b/>
        <i/>
        <sz val="10"/>
        <rFont val="Times New Roman CE"/>
        <family val="0"/>
      </rPr>
      <t>3b</t>
    </r>
    <r>
      <rPr>
        <i/>
        <sz val="10"/>
        <rFont val="Times New Roman CE"/>
        <family val="0"/>
      </rPr>
      <t xml:space="preserve"> * 19. - </t>
    </r>
    <r>
      <rPr>
        <b/>
        <i/>
        <sz val="10"/>
        <rFont val="Times New Roman CE"/>
        <family val="0"/>
      </rPr>
      <t>2b</t>
    </r>
    <r>
      <rPr>
        <i/>
        <sz val="10"/>
        <rFont val="Times New Roman CE"/>
        <family val="0"/>
      </rPr>
      <t xml:space="preserve"> * 20. - </t>
    </r>
    <r>
      <rPr>
        <b/>
        <i/>
        <sz val="10"/>
        <rFont val="Times New Roman CE"/>
        <family val="0"/>
      </rPr>
      <t>1b</t>
    </r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</si>
  <si>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>25b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1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1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* 6. - </t>
    </r>
    <r>
      <rPr>
        <b/>
        <i/>
        <sz val="10"/>
        <rFont val="Times New Roman CE"/>
        <family val="1"/>
      </rPr>
      <t>15b</t>
    </r>
    <r>
      <rPr>
        <sz val="10"/>
        <rFont val="Times New Roman CE"/>
        <family val="0"/>
      </rPr>
      <t xml:space="preserve"> *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* 8. - </t>
    </r>
    <r>
      <rPr>
        <b/>
        <i/>
        <sz val="10"/>
        <rFont val="Times New Roman CE"/>
        <family val="1"/>
      </rPr>
      <t>13b</t>
    </r>
    <r>
      <rPr>
        <sz val="10"/>
        <rFont val="Times New Roman CE"/>
        <family val="0"/>
      </rPr>
      <t xml:space="preserve"> * 9 - </t>
    </r>
    <r>
      <rPr>
        <b/>
        <i/>
        <sz val="10"/>
        <rFont val="Times New Roman CE"/>
        <family val="1"/>
      </rPr>
      <t xml:space="preserve">12b </t>
    </r>
    <r>
      <rPr>
        <sz val="10"/>
        <rFont val="Times New Roman CE"/>
        <family val="0"/>
      </rPr>
      <t xml:space="preserve">* 10. - </t>
    </r>
    <r>
      <rPr>
        <b/>
        <i/>
        <sz val="10"/>
        <rFont val="Times New Roman CE"/>
        <family val="1"/>
      </rPr>
      <t>11b</t>
    </r>
  </si>
  <si>
    <t>1.  AEROKLUBEM JE URČEN PRO NAŠI ČINNOST PROSTOR  - VÝCHODNÍ STOJÁNKA !</t>
  </si>
  <si>
    <t>2.  PŘÍJEZD PO OBSLUŽNÉ KOMUNIKACI PŘÍPADNĚ PO STŘEDNÍ ASFALTOVÉ PLOŠE !</t>
  </si>
  <si>
    <t>3.  PARKOVÁNÍ AUTOMOBILŮ JENOM NA ZPEVNĚNÝCH PLOCHÁCH !</t>
  </si>
  <si>
    <t xml:space="preserve">4.  POHYB A POJEZD PO RANVEJI, KTERÁ KONČÍ AŽ U TRAVNATÉ PLOCHY, JE PŘÍSNĚ ZAKÁZÁN !!! </t>
  </si>
  <si>
    <t>5.  POHYB OSOB A VOZIDEL MUSÍ PROBÍHAT TAK, ABY NEDOŠLO K OHROŽENÍ LETECKÉHO PROVOZU !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</si>
</sst>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sz val="12"/>
      <color indexed="48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1076325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76"/>
  <sheetViews>
    <sheetView tabSelected="1" workbookViewId="0" topLeftCell="A138">
      <selection activeCell="B158" sqref="B158"/>
    </sheetView>
  </sheetViews>
  <sheetFormatPr defaultColWidth="9.00390625" defaultRowHeight="12.75"/>
  <cols>
    <col min="1" max="1" width="3.50390625" style="0" customWidth="1"/>
    <col min="2" max="2" width="18.87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875" style="0" customWidth="1"/>
  </cols>
  <sheetData>
    <row r="2" spans="4:7" ht="12.75">
      <c r="D2" s="7" t="s">
        <v>107</v>
      </c>
      <c r="G2" s="7" t="s">
        <v>106</v>
      </c>
    </row>
    <row r="3" spans="1:7" s="1" customFormat="1" ht="39.75" customHeight="1">
      <c r="A3" s="5"/>
      <c r="D3" s="4" t="s">
        <v>137</v>
      </c>
      <c r="G3" s="4"/>
    </row>
    <row r="4" spans="4:9" s="3" customFormat="1" ht="31.5" customHeight="1">
      <c r="D4" s="6"/>
      <c r="G4" s="6"/>
      <c r="I4" s="15" t="s">
        <v>32</v>
      </c>
    </row>
    <row r="5" spans="2:20" s="7" customFormat="1" ht="15.75">
      <c r="B5" s="7" t="s">
        <v>1</v>
      </c>
      <c r="D5" s="7" t="s">
        <v>143</v>
      </c>
      <c r="T5" s="13"/>
    </row>
    <row r="6" spans="2:20" s="7" customFormat="1" ht="15.75">
      <c r="B6" s="7" t="s">
        <v>141</v>
      </c>
      <c r="D6" s="7" t="s">
        <v>142</v>
      </c>
      <c r="T6" s="13"/>
    </row>
    <row r="7" spans="2:20" s="7" customFormat="1" ht="15.75">
      <c r="B7" s="7" t="s">
        <v>62</v>
      </c>
      <c r="D7" s="7" t="s">
        <v>144</v>
      </c>
      <c r="T7" s="13"/>
    </row>
    <row r="8" spans="2:20" s="7" customFormat="1" ht="13.5" customHeight="1">
      <c r="B8" s="7" t="s">
        <v>2</v>
      </c>
      <c r="D8" s="7" t="s">
        <v>138</v>
      </c>
      <c r="T8" s="13"/>
    </row>
    <row r="9" spans="2:4" s="7" customFormat="1" ht="12.75">
      <c r="B9" s="7" t="s">
        <v>4</v>
      </c>
      <c r="D9" s="7" t="s">
        <v>140</v>
      </c>
    </row>
    <row r="10" spans="2:23" s="7" customFormat="1" ht="12.75">
      <c r="B10" s="7" t="s">
        <v>3</v>
      </c>
      <c r="D10" s="10" t="s">
        <v>139</v>
      </c>
      <c r="W10"/>
    </row>
    <row r="11" spans="2:4" s="7" customFormat="1" ht="12.75">
      <c r="B11" s="7" t="s">
        <v>5</v>
      </c>
      <c r="D11" s="7" t="s">
        <v>145</v>
      </c>
    </row>
    <row r="12" spans="1:20" ht="12.75">
      <c r="A12" s="9"/>
      <c r="B12" s="9" t="s">
        <v>108</v>
      </c>
      <c r="D12" t="s">
        <v>213</v>
      </c>
      <c r="T12" s="7"/>
    </row>
    <row r="13" spans="1:20" ht="12.75">
      <c r="A13" s="9"/>
      <c r="B13" s="9"/>
      <c r="D13" s="7" t="s">
        <v>212</v>
      </c>
      <c r="T13" s="7"/>
    </row>
    <row r="14" ht="12.75">
      <c r="D14" s="7" t="s">
        <v>214</v>
      </c>
    </row>
    <row r="15" spans="4:20" ht="12.75">
      <c r="D15" t="s">
        <v>215</v>
      </c>
      <c r="T15" s="7"/>
    </row>
    <row r="16" spans="1:20" ht="36" customHeight="1">
      <c r="A16" s="1" t="s">
        <v>0</v>
      </c>
      <c r="B16" s="1" t="s">
        <v>6</v>
      </c>
      <c r="C16" s="1"/>
      <c r="T16" s="7"/>
    </row>
    <row r="17" ht="12.75">
      <c r="T17" s="7"/>
    </row>
    <row r="18" spans="2:3" s="7" customFormat="1" ht="13.5" customHeight="1">
      <c r="B18" s="8" t="s">
        <v>25</v>
      </c>
      <c r="C18" s="8"/>
    </row>
    <row r="19" spans="1:18" s="7" customFormat="1" ht="13.5" customHeight="1">
      <c r="A19" s="7" t="s">
        <v>13</v>
      </c>
      <c r="B19" s="7" t="s">
        <v>146</v>
      </c>
      <c r="C19" s="7" t="s">
        <v>26</v>
      </c>
      <c r="D19" s="7" t="s">
        <v>46</v>
      </c>
      <c r="E19" s="7" t="s">
        <v>147</v>
      </c>
      <c r="J19" s="7">
        <v>300</v>
      </c>
      <c r="R19" s="7">
        <v>30</v>
      </c>
    </row>
    <row r="20" spans="1:18" s="7" customFormat="1" ht="12.75">
      <c r="A20" s="7" t="s">
        <v>14</v>
      </c>
      <c r="B20" s="7" t="s">
        <v>148</v>
      </c>
      <c r="D20" s="7" t="s">
        <v>46</v>
      </c>
      <c r="E20" s="7" t="s">
        <v>149</v>
      </c>
      <c r="F20" s="7">
        <v>60</v>
      </c>
      <c r="H20" s="7">
        <v>60</v>
      </c>
      <c r="J20" s="7">
        <v>49</v>
      </c>
      <c r="L20" s="7">
        <v>60</v>
      </c>
      <c r="N20" s="7">
        <v>60</v>
      </c>
      <c r="P20" s="7">
        <f aca="true" t="shared" si="0" ref="P20:P30">SUM(F20:O20)</f>
        <v>289</v>
      </c>
      <c r="R20" s="7">
        <v>21.33</v>
      </c>
    </row>
    <row r="21" spans="2:18" s="7" customFormat="1" ht="13.5" customHeight="1">
      <c r="B21" s="7" t="s">
        <v>150</v>
      </c>
      <c r="D21" s="7" t="s">
        <v>151</v>
      </c>
      <c r="E21" s="7" t="s">
        <v>152</v>
      </c>
      <c r="F21" s="7">
        <v>60</v>
      </c>
      <c r="H21" s="7">
        <v>60</v>
      </c>
      <c r="J21" s="7">
        <v>49</v>
      </c>
      <c r="L21" s="7">
        <v>60</v>
      </c>
      <c r="N21" s="7">
        <v>60</v>
      </c>
      <c r="P21" s="7">
        <f t="shared" si="0"/>
        <v>289</v>
      </c>
      <c r="R21" s="7">
        <v>21.33</v>
      </c>
    </row>
    <row r="22" spans="2:18" s="7" customFormat="1" ht="13.5" customHeight="1">
      <c r="B22" s="7" t="s">
        <v>47</v>
      </c>
      <c r="D22" s="7" t="s">
        <v>48</v>
      </c>
      <c r="E22" s="7" t="s">
        <v>49</v>
      </c>
      <c r="F22" s="7">
        <v>60</v>
      </c>
      <c r="H22" s="7">
        <v>60</v>
      </c>
      <c r="J22" s="7">
        <v>49</v>
      </c>
      <c r="L22" s="7">
        <v>60</v>
      </c>
      <c r="N22" s="7">
        <v>60</v>
      </c>
      <c r="P22" s="7">
        <f t="shared" si="0"/>
        <v>289</v>
      </c>
      <c r="R22" s="7">
        <v>21.33</v>
      </c>
    </row>
    <row r="23" spans="1:18" s="7" customFormat="1" ht="13.5" customHeight="1">
      <c r="A23" s="7" t="s">
        <v>18</v>
      </c>
      <c r="B23" s="7" t="s">
        <v>167</v>
      </c>
      <c r="D23" s="7" t="s">
        <v>24</v>
      </c>
      <c r="E23" s="7" t="s">
        <v>158</v>
      </c>
      <c r="F23" s="7">
        <v>36</v>
      </c>
      <c r="H23" s="7">
        <v>60</v>
      </c>
      <c r="J23" s="7">
        <v>60</v>
      </c>
      <c r="L23" s="7">
        <v>60</v>
      </c>
      <c r="N23" s="7">
        <v>60</v>
      </c>
      <c r="P23" s="7">
        <f t="shared" si="0"/>
        <v>276</v>
      </c>
      <c r="R23" s="7">
        <v>16</v>
      </c>
    </row>
    <row r="24" spans="1:18" s="7" customFormat="1" ht="13.5" customHeight="1">
      <c r="A24" s="7" t="s">
        <v>15</v>
      </c>
      <c r="B24" s="7" t="s">
        <v>159</v>
      </c>
      <c r="D24" s="7" t="s">
        <v>151</v>
      </c>
      <c r="E24" s="7" t="s">
        <v>160</v>
      </c>
      <c r="F24" s="7">
        <v>60</v>
      </c>
      <c r="H24" s="7">
        <v>37</v>
      </c>
      <c r="J24" s="7">
        <v>60</v>
      </c>
      <c r="L24" s="7">
        <v>60</v>
      </c>
      <c r="N24" s="7">
        <v>45</v>
      </c>
      <c r="P24" s="7">
        <f t="shared" si="0"/>
        <v>262</v>
      </c>
      <c r="R24" s="7">
        <v>15</v>
      </c>
    </row>
    <row r="25" spans="1:18" s="7" customFormat="1" ht="12.75">
      <c r="A25" s="7" t="s">
        <v>19</v>
      </c>
      <c r="B25" s="7" t="s">
        <v>153</v>
      </c>
      <c r="D25" s="7" t="s">
        <v>154</v>
      </c>
      <c r="E25" s="7" t="s">
        <v>155</v>
      </c>
      <c r="F25" s="7">
        <v>35</v>
      </c>
      <c r="H25" s="7">
        <v>60</v>
      </c>
      <c r="J25" s="7">
        <v>60</v>
      </c>
      <c r="L25" s="7">
        <v>35</v>
      </c>
      <c r="N25" s="7">
        <v>60</v>
      </c>
      <c r="P25" s="7">
        <f t="shared" si="0"/>
        <v>250</v>
      </c>
      <c r="R25" s="7">
        <v>14</v>
      </c>
    </row>
    <row r="26" spans="1:18" s="7" customFormat="1" ht="12.75">
      <c r="A26" s="7" t="s">
        <v>20</v>
      </c>
      <c r="B26" s="7" t="s">
        <v>161</v>
      </c>
      <c r="C26" s="7" t="s">
        <v>63</v>
      </c>
      <c r="D26" s="7" t="s">
        <v>151</v>
      </c>
      <c r="E26" s="7" t="s">
        <v>162</v>
      </c>
      <c r="F26" s="7">
        <v>60</v>
      </c>
      <c r="H26" s="7">
        <v>26</v>
      </c>
      <c r="J26" s="7">
        <v>21</v>
      </c>
      <c r="L26" s="7">
        <v>45</v>
      </c>
      <c r="N26" s="7">
        <v>60</v>
      </c>
      <c r="P26" s="7">
        <f t="shared" si="0"/>
        <v>212</v>
      </c>
      <c r="R26" s="7">
        <v>13</v>
      </c>
    </row>
    <row r="27" spans="1:18" s="7" customFormat="1" ht="13.5" customHeight="1">
      <c r="A27" s="7" t="s">
        <v>21</v>
      </c>
      <c r="B27" s="7" t="s">
        <v>156</v>
      </c>
      <c r="D27" s="7" t="s">
        <v>154</v>
      </c>
      <c r="E27" s="7" t="s">
        <v>157</v>
      </c>
      <c r="F27" s="7">
        <v>60</v>
      </c>
      <c r="H27" s="7">
        <v>27</v>
      </c>
      <c r="J27" s="7">
        <v>32</v>
      </c>
      <c r="L27" s="7">
        <v>35</v>
      </c>
      <c r="N27" s="7">
        <v>55</v>
      </c>
      <c r="P27" s="7">
        <f t="shared" si="0"/>
        <v>209</v>
      </c>
      <c r="R27" s="7">
        <v>12</v>
      </c>
    </row>
    <row r="28" spans="1:18" s="7" customFormat="1" ht="13.5" customHeight="1">
      <c r="A28" s="7" t="s">
        <v>22</v>
      </c>
      <c r="B28" s="7" t="s">
        <v>96</v>
      </c>
      <c r="C28" s="7" t="s">
        <v>26</v>
      </c>
      <c r="D28" s="7" t="s">
        <v>48</v>
      </c>
      <c r="E28" s="7" t="s">
        <v>56</v>
      </c>
      <c r="F28" s="7">
        <v>36</v>
      </c>
      <c r="H28" s="7">
        <v>60</v>
      </c>
      <c r="J28" s="7">
        <v>22</v>
      </c>
      <c r="L28" s="7">
        <v>29</v>
      </c>
      <c r="N28" s="7">
        <v>60</v>
      </c>
      <c r="P28" s="7">
        <f t="shared" si="0"/>
        <v>207</v>
      </c>
      <c r="R28" s="7">
        <v>11</v>
      </c>
    </row>
    <row r="29" spans="1:18" s="7" customFormat="1" ht="13.5" customHeight="1">
      <c r="A29" s="7" t="s">
        <v>23</v>
      </c>
      <c r="B29" s="7" t="s">
        <v>224</v>
      </c>
      <c r="D29" s="7" t="s">
        <v>154</v>
      </c>
      <c r="E29" s="7" t="s">
        <v>163</v>
      </c>
      <c r="F29" s="7">
        <v>40</v>
      </c>
      <c r="H29" s="7">
        <v>30</v>
      </c>
      <c r="J29" s="7">
        <v>32</v>
      </c>
      <c r="L29" s="7">
        <v>46</v>
      </c>
      <c r="N29" s="7">
        <v>38</v>
      </c>
      <c r="P29" s="7">
        <f t="shared" si="0"/>
        <v>186</v>
      </c>
      <c r="R29" s="7">
        <v>10</v>
      </c>
    </row>
    <row r="30" spans="1:18" s="7" customFormat="1" ht="12.75">
      <c r="A30" s="7" t="s">
        <v>40</v>
      </c>
      <c r="B30" s="7" t="s">
        <v>164</v>
      </c>
      <c r="C30" s="7" t="s">
        <v>63</v>
      </c>
      <c r="D30" s="7" t="s">
        <v>154</v>
      </c>
      <c r="E30" s="7" t="s">
        <v>165</v>
      </c>
      <c r="F30" s="7">
        <v>60</v>
      </c>
      <c r="H30" s="7">
        <v>21</v>
      </c>
      <c r="J30" s="7">
        <v>18</v>
      </c>
      <c r="L30" s="7">
        <v>27</v>
      </c>
      <c r="N30" s="7">
        <v>50</v>
      </c>
      <c r="P30" s="7">
        <f t="shared" si="0"/>
        <v>176</v>
      </c>
      <c r="R30" s="7">
        <v>9</v>
      </c>
    </row>
    <row r="31" spans="1:5" s="7" customFormat="1" ht="13.5" customHeight="1">
      <c r="A31" s="7" t="s">
        <v>41</v>
      </c>
      <c r="B31" s="7" t="s">
        <v>166</v>
      </c>
      <c r="C31" s="7" t="s">
        <v>45</v>
      </c>
      <c r="D31" s="7" t="s">
        <v>24</v>
      </c>
      <c r="E31" s="7" t="s">
        <v>168</v>
      </c>
    </row>
    <row r="32" s="7" customFormat="1" ht="13.5" customHeight="1"/>
    <row r="33" spans="2:3" s="7" customFormat="1" ht="13.5" customHeight="1">
      <c r="B33" s="8" t="s">
        <v>27</v>
      </c>
      <c r="C33" s="8"/>
    </row>
    <row r="34" spans="1:18" s="7" customFormat="1" ht="13.5" customHeight="1">
      <c r="A34" s="7" t="s">
        <v>13</v>
      </c>
      <c r="B34" s="7" t="s">
        <v>169</v>
      </c>
      <c r="D34" s="7" t="s">
        <v>113</v>
      </c>
      <c r="E34" s="7" t="s">
        <v>170</v>
      </c>
      <c r="F34" s="7">
        <v>120</v>
      </c>
      <c r="H34" s="7">
        <v>120</v>
      </c>
      <c r="J34" s="7">
        <v>79</v>
      </c>
      <c r="L34" s="7">
        <v>120</v>
      </c>
      <c r="N34" s="7">
        <v>120</v>
      </c>
      <c r="P34" s="7">
        <f aca="true" t="shared" si="1" ref="P34:P42">SUM(F34:O34)</f>
        <v>559</v>
      </c>
      <c r="R34" s="7">
        <v>30</v>
      </c>
    </row>
    <row r="35" spans="1:18" s="7" customFormat="1" ht="13.5" customHeight="1">
      <c r="A35" s="7" t="s">
        <v>14</v>
      </c>
      <c r="B35" s="7" t="s">
        <v>173</v>
      </c>
      <c r="D35" s="7" t="s">
        <v>24</v>
      </c>
      <c r="E35" s="7" t="s">
        <v>174</v>
      </c>
      <c r="F35" s="7">
        <v>73</v>
      </c>
      <c r="H35" s="7">
        <v>120</v>
      </c>
      <c r="J35" s="7">
        <v>120</v>
      </c>
      <c r="L35" s="7">
        <v>120</v>
      </c>
      <c r="N35" s="7">
        <v>120</v>
      </c>
      <c r="P35" s="7">
        <f t="shared" si="1"/>
        <v>553</v>
      </c>
      <c r="R35" s="7">
        <v>25</v>
      </c>
    </row>
    <row r="36" spans="1:18" s="7" customFormat="1" ht="13.5" customHeight="1">
      <c r="A36" s="7" t="s">
        <v>16</v>
      </c>
      <c r="B36" s="7" t="s">
        <v>171</v>
      </c>
      <c r="D36" s="7" t="s">
        <v>59</v>
      </c>
      <c r="E36" s="7" t="s">
        <v>172</v>
      </c>
      <c r="F36" s="7">
        <v>120</v>
      </c>
      <c r="H36" s="7">
        <v>74</v>
      </c>
      <c r="J36" s="7">
        <v>120</v>
      </c>
      <c r="L36" s="7">
        <v>120</v>
      </c>
      <c r="N36" s="7">
        <v>118</v>
      </c>
      <c r="P36" s="7">
        <f t="shared" si="1"/>
        <v>552</v>
      </c>
      <c r="R36" s="7">
        <v>21</v>
      </c>
    </row>
    <row r="37" spans="1:18" s="7" customFormat="1" ht="13.5" customHeight="1">
      <c r="A37" s="7" t="s">
        <v>17</v>
      </c>
      <c r="B37" s="7" t="s">
        <v>150</v>
      </c>
      <c r="D37" s="7" t="s">
        <v>151</v>
      </c>
      <c r="E37" s="7" t="s">
        <v>152</v>
      </c>
      <c r="F37" s="7">
        <v>47</v>
      </c>
      <c r="H37" s="7">
        <v>120</v>
      </c>
      <c r="J37" s="7">
        <v>87</v>
      </c>
      <c r="L37" s="7">
        <v>120</v>
      </c>
      <c r="N37" s="7">
        <v>120</v>
      </c>
      <c r="P37" s="7">
        <f t="shared" si="1"/>
        <v>494</v>
      </c>
      <c r="R37" s="7">
        <v>18</v>
      </c>
    </row>
    <row r="38" spans="1:18" s="7" customFormat="1" ht="13.5" customHeight="1">
      <c r="A38" s="7" t="s">
        <v>18</v>
      </c>
      <c r="B38" s="7" t="s">
        <v>159</v>
      </c>
      <c r="D38" s="7" t="s">
        <v>151</v>
      </c>
      <c r="E38" s="7" t="s">
        <v>160</v>
      </c>
      <c r="F38" s="7">
        <v>42</v>
      </c>
      <c r="H38" s="7">
        <v>72</v>
      </c>
      <c r="J38" s="7">
        <v>120</v>
      </c>
      <c r="L38" s="7">
        <v>120</v>
      </c>
      <c r="N38" s="7">
        <v>120</v>
      </c>
      <c r="P38" s="7">
        <f t="shared" si="1"/>
        <v>474</v>
      </c>
      <c r="R38" s="7">
        <v>16</v>
      </c>
    </row>
    <row r="39" spans="1:18" s="7" customFormat="1" ht="13.5" customHeight="1">
      <c r="A39" s="7" t="s">
        <v>15</v>
      </c>
      <c r="B39" s="7" t="s">
        <v>177</v>
      </c>
      <c r="D39" s="7" t="s">
        <v>178</v>
      </c>
      <c r="E39" s="7" t="s">
        <v>179</v>
      </c>
      <c r="F39" s="7">
        <v>86</v>
      </c>
      <c r="H39" s="7">
        <v>68</v>
      </c>
      <c r="J39" s="7">
        <v>120</v>
      </c>
      <c r="L39" s="7">
        <v>120</v>
      </c>
      <c r="N39" s="7">
        <v>72</v>
      </c>
      <c r="P39" s="7">
        <f t="shared" si="1"/>
        <v>466</v>
      </c>
      <c r="R39" s="7">
        <v>15</v>
      </c>
    </row>
    <row r="40" spans="1:18" s="7" customFormat="1" ht="13.5" customHeight="1">
      <c r="A40" s="7" t="s">
        <v>19</v>
      </c>
      <c r="B40" s="7" t="s">
        <v>11</v>
      </c>
      <c r="D40" s="7" t="s">
        <v>10</v>
      </c>
      <c r="E40" s="7" t="s">
        <v>12</v>
      </c>
      <c r="F40" s="7">
        <v>81</v>
      </c>
      <c r="H40" s="7">
        <v>120</v>
      </c>
      <c r="J40" s="7">
        <v>120</v>
      </c>
      <c r="P40" s="7">
        <f t="shared" si="1"/>
        <v>321</v>
      </c>
      <c r="R40" s="7">
        <v>14</v>
      </c>
    </row>
    <row r="41" spans="1:18" s="7" customFormat="1" ht="13.5" customHeight="1">
      <c r="A41" s="7" t="s">
        <v>20</v>
      </c>
      <c r="B41" s="7" t="s">
        <v>175</v>
      </c>
      <c r="D41" s="7" t="s">
        <v>151</v>
      </c>
      <c r="E41" s="7" t="s">
        <v>176</v>
      </c>
      <c r="F41" s="7">
        <v>120</v>
      </c>
      <c r="H41" s="7">
        <v>120</v>
      </c>
      <c r="P41" s="7">
        <f t="shared" si="1"/>
        <v>240</v>
      </c>
      <c r="R41" s="7">
        <v>13</v>
      </c>
    </row>
    <row r="42" spans="1:18" s="7" customFormat="1" ht="13.5" customHeight="1">
      <c r="A42" s="7" t="s">
        <v>21</v>
      </c>
      <c r="B42" s="7" t="s">
        <v>110</v>
      </c>
      <c r="D42" s="7" t="s">
        <v>10</v>
      </c>
      <c r="E42" s="7" t="s">
        <v>111</v>
      </c>
      <c r="F42" s="7">
        <v>120</v>
      </c>
      <c r="P42" s="7">
        <f t="shared" si="1"/>
        <v>120</v>
      </c>
      <c r="R42" s="7">
        <v>12</v>
      </c>
    </row>
    <row r="43" s="7" customFormat="1" ht="12.75"/>
    <row r="44" spans="2:17" s="7" customFormat="1" ht="13.5" customHeight="1">
      <c r="B44" s="8" t="s">
        <v>126</v>
      </c>
      <c r="C44" s="8"/>
      <c r="Q44" s="9" t="s">
        <v>115</v>
      </c>
    </row>
    <row r="45" spans="1:18" s="7" customFormat="1" ht="13.5" customHeight="1">
      <c r="A45" s="7" t="s">
        <v>13</v>
      </c>
      <c r="B45" s="7" t="s">
        <v>112</v>
      </c>
      <c r="D45" s="7" t="s">
        <v>113</v>
      </c>
      <c r="E45" s="7" t="s">
        <v>114</v>
      </c>
      <c r="J45" s="7">
        <v>900</v>
      </c>
      <c r="L45" s="7">
        <v>118</v>
      </c>
      <c r="Q45" s="7">
        <f>SUM(J45*1.4)</f>
        <v>1260</v>
      </c>
      <c r="R45" s="7">
        <v>30</v>
      </c>
    </row>
    <row r="46" spans="1:18" s="7" customFormat="1" ht="13.5" customHeight="1">
      <c r="A46" s="7" t="s">
        <v>14</v>
      </c>
      <c r="B46" s="7" t="s">
        <v>180</v>
      </c>
      <c r="C46" s="7" t="s">
        <v>26</v>
      </c>
      <c r="D46" s="7" t="s">
        <v>10</v>
      </c>
      <c r="E46" s="7" t="s">
        <v>221</v>
      </c>
      <c r="J46" s="7">
        <v>900</v>
      </c>
      <c r="L46" s="7">
        <v>100</v>
      </c>
      <c r="Q46" s="7">
        <f>SUM(J46*1.4)</f>
        <v>1260</v>
      </c>
      <c r="R46" s="7">
        <v>25</v>
      </c>
    </row>
    <row r="47" spans="1:18" s="7" customFormat="1" ht="13.5" customHeight="1">
      <c r="A47" s="7" t="s">
        <v>16</v>
      </c>
      <c r="B47" s="7" t="s">
        <v>64</v>
      </c>
      <c r="D47" s="7" t="s">
        <v>59</v>
      </c>
      <c r="E47" s="7" t="s">
        <v>65</v>
      </c>
      <c r="J47" s="7">
        <v>900</v>
      </c>
      <c r="L47" s="7">
        <v>96</v>
      </c>
      <c r="Q47" s="7">
        <f>SUM(J47*1.4)</f>
        <v>1260</v>
      </c>
      <c r="R47" s="7">
        <v>21</v>
      </c>
    </row>
    <row r="48" spans="1:18" s="7" customFormat="1" ht="13.5" customHeight="1">
      <c r="A48" s="7" t="s">
        <v>17</v>
      </c>
      <c r="B48" s="7" t="s">
        <v>68</v>
      </c>
      <c r="D48" s="7" t="s">
        <v>48</v>
      </c>
      <c r="E48" s="7" t="s">
        <v>69</v>
      </c>
      <c r="F48" s="7">
        <v>155</v>
      </c>
      <c r="H48" s="7">
        <v>180</v>
      </c>
      <c r="J48" s="7">
        <v>180</v>
      </c>
      <c r="L48" s="7">
        <v>180</v>
      </c>
      <c r="N48" s="7">
        <v>180</v>
      </c>
      <c r="P48" s="7">
        <f aca="true" t="shared" si="2" ref="P48:P60">SUM(F48:O48)</f>
        <v>875</v>
      </c>
      <c r="Q48" s="7">
        <f aca="true" t="shared" si="3" ref="Q48:Q60">SUM(P48*1.4)</f>
        <v>1225</v>
      </c>
      <c r="R48" s="7">
        <v>18</v>
      </c>
    </row>
    <row r="49" spans="1:18" s="7" customFormat="1" ht="13.5" customHeight="1">
      <c r="A49" s="7" t="s">
        <v>18</v>
      </c>
      <c r="B49" s="7" t="s">
        <v>57</v>
      </c>
      <c r="D49" s="7" t="s">
        <v>48</v>
      </c>
      <c r="E49" s="7" t="s">
        <v>58</v>
      </c>
      <c r="F49" s="7">
        <v>180</v>
      </c>
      <c r="H49" s="7">
        <v>180</v>
      </c>
      <c r="J49" s="7">
        <v>147</v>
      </c>
      <c r="L49" s="7">
        <v>180</v>
      </c>
      <c r="N49" s="7">
        <v>180</v>
      </c>
      <c r="P49" s="7">
        <f t="shared" si="2"/>
        <v>867</v>
      </c>
      <c r="Q49" s="7">
        <f t="shared" si="3"/>
        <v>1213.8</v>
      </c>
      <c r="R49" s="7">
        <v>16</v>
      </c>
    </row>
    <row r="50" spans="1:18" s="7" customFormat="1" ht="12.75">
      <c r="A50" s="7" t="s">
        <v>15</v>
      </c>
      <c r="B50" s="7" t="s">
        <v>181</v>
      </c>
      <c r="D50" s="7" t="s">
        <v>178</v>
      </c>
      <c r="E50" s="7" t="s">
        <v>182</v>
      </c>
      <c r="F50" s="7">
        <v>140</v>
      </c>
      <c r="H50" s="7">
        <v>180</v>
      </c>
      <c r="J50" s="7">
        <v>180</v>
      </c>
      <c r="L50" s="7">
        <v>180</v>
      </c>
      <c r="N50" s="7">
        <v>180</v>
      </c>
      <c r="P50" s="7">
        <f t="shared" si="2"/>
        <v>860</v>
      </c>
      <c r="Q50" s="7">
        <f t="shared" si="3"/>
        <v>1204</v>
      </c>
      <c r="R50" s="7">
        <v>15</v>
      </c>
    </row>
    <row r="51" spans="1:18" s="7" customFormat="1" ht="13.5" customHeight="1">
      <c r="A51" s="7" t="s">
        <v>19</v>
      </c>
      <c r="B51" s="7" t="s">
        <v>183</v>
      </c>
      <c r="D51" s="7" t="s">
        <v>10</v>
      </c>
      <c r="E51" s="7" t="s">
        <v>184</v>
      </c>
      <c r="F51" s="7">
        <v>180</v>
      </c>
      <c r="H51" s="7">
        <v>124</v>
      </c>
      <c r="J51" s="7">
        <v>180</v>
      </c>
      <c r="L51" s="7">
        <v>180</v>
      </c>
      <c r="N51" s="7">
        <v>180</v>
      </c>
      <c r="P51" s="7">
        <f t="shared" si="2"/>
        <v>844</v>
      </c>
      <c r="Q51" s="7">
        <f t="shared" si="3"/>
        <v>1181.6</v>
      </c>
      <c r="R51" s="7">
        <v>14</v>
      </c>
    </row>
    <row r="52" spans="1:18" s="7" customFormat="1" ht="13.5" customHeight="1">
      <c r="A52" s="7" t="s">
        <v>20</v>
      </c>
      <c r="B52" s="7" t="s">
        <v>177</v>
      </c>
      <c r="D52" s="7" t="s">
        <v>178</v>
      </c>
      <c r="E52" s="7" t="s">
        <v>179</v>
      </c>
      <c r="F52" s="7">
        <v>89</v>
      </c>
      <c r="H52" s="7">
        <v>180</v>
      </c>
      <c r="J52" s="7">
        <v>180</v>
      </c>
      <c r="L52" s="7">
        <v>180</v>
      </c>
      <c r="N52" s="7">
        <v>150</v>
      </c>
      <c r="P52" s="7">
        <f t="shared" si="2"/>
        <v>779</v>
      </c>
      <c r="Q52" s="7">
        <f t="shared" si="3"/>
        <v>1090.6</v>
      </c>
      <c r="R52" s="7">
        <v>13</v>
      </c>
    </row>
    <row r="53" spans="1:18" s="7" customFormat="1" ht="13.5" customHeight="1">
      <c r="A53" s="7" t="s">
        <v>21</v>
      </c>
      <c r="B53" s="7" t="s">
        <v>60</v>
      </c>
      <c r="D53" s="7" t="s">
        <v>10</v>
      </c>
      <c r="E53" s="7" t="s">
        <v>193</v>
      </c>
      <c r="F53" s="7">
        <v>180</v>
      </c>
      <c r="H53" s="7">
        <v>98</v>
      </c>
      <c r="J53" s="7">
        <v>127</v>
      </c>
      <c r="L53" s="7">
        <v>180</v>
      </c>
      <c r="N53" s="7">
        <v>180</v>
      </c>
      <c r="P53" s="7">
        <f t="shared" si="2"/>
        <v>765</v>
      </c>
      <c r="Q53" s="7">
        <f t="shared" si="3"/>
        <v>1071</v>
      </c>
      <c r="R53" s="7">
        <v>12</v>
      </c>
    </row>
    <row r="54" spans="1:18" s="7" customFormat="1" ht="13.5" customHeight="1">
      <c r="A54" s="7" t="s">
        <v>22</v>
      </c>
      <c r="B54" s="7" t="s">
        <v>188</v>
      </c>
      <c r="C54" s="7" t="s">
        <v>26</v>
      </c>
      <c r="D54" s="7" t="s">
        <v>7</v>
      </c>
      <c r="E54" s="7" t="s">
        <v>189</v>
      </c>
      <c r="F54" s="7">
        <v>180</v>
      </c>
      <c r="H54" s="7">
        <v>180</v>
      </c>
      <c r="J54" s="7">
        <v>167</v>
      </c>
      <c r="L54" s="7">
        <v>139</v>
      </c>
      <c r="N54" s="7">
        <v>81</v>
      </c>
      <c r="P54" s="7">
        <f t="shared" si="2"/>
        <v>747</v>
      </c>
      <c r="Q54" s="7">
        <f t="shared" si="3"/>
        <v>1045.8</v>
      </c>
      <c r="R54" s="7">
        <v>11</v>
      </c>
    </row>
    <row r="55" spans="1:18" s="7" customFormat="1" ht="13.5" customHeight="1">
      <c r="A55" s="7" t="s">
        <v>23</v>
      </c>
      <c r="B55" s="7" t="s">
        <v>186</v>
      </c>
      <c r="D55" s="7" t="s">
        <v>48</v>
      </c>
      <c r="E55" s="7" t="s">
        <v>187</v>
      </c>
      <c r="F55" s="7">
        <v>180</v>
      </c>
      <c r="H55" s="7">
        <v>108</v>
      </c>
      <c r="J55" s="7">
        <v>140</v>
      </c>
      <c r="L55" s="7">
        <v>180</v>
      </c>
      <c r="N55" s="7">
        <v>115</v>
      </c>
      <c r="P55" s="7">
        <f t="shared" si="2"/>
        <v>723</v>
      </c>
      <c r="Q55" s="7">
        <f t="shared" si="3"/>
        <v>1012.1999999999999</v>
      </c>
      <c r="R55" s="7">
        <v>10</v>
      </c>
    </row>
    <row r="56" spans="1:18" s="7" customFormat="1" ht="13.5" customHeight="1">
      <c r="A56" s="7" t="s">
        <v>40</v>
      </c>
      <c r="B56" s="7" t="s">
        <v>185</v>
      </c>
      <c r="D56" s="7" t="s">
        <v>48</v>
      </c>
      <c r="E56" s="7" t="s">
        <v>70</v>
      </c>
      <c r="F56" s="7">
        <v>155</v>
      </c>
      <c r="H56" s="7">
        <v>70</v>
      </c>
      <c r="J56" s="7">
        <v>157</v>
      </c>
      <c r="L56" s="7">
        <v>130</v>
      </c>
      <c r="N56" s="7">
        <v>180</v>
      </c>
      <c r="P56" s="7">
        <f t="shared" si="2"/>
        <v>692</v>
      </c>
      <c r="Q56" s="7">
        <f t="shared" si="3"/>
        <v>968.8</v>
      </c>
      <c r="R56" s="7">
        <v>9</v>
      </c>
    </row>
    <row r="57" spans="1:18" s="7" customFormat="1" ht="13.5" customHeight="1">
      <c r="A57" s="7" t="s">
        <v>41</v>
      </c>
      <c r="B57" s="7" t="s">
        <v>66</v>
      </c>
      <c r="D57" s="7" t="s">
        <v>28</v>
      </c>
      <c r="E57" s="7" t="s">
        <v>67</v>
      </c>
      <c r="F57" s="7">
        <v>180</v>
      </c>
      <c r="H57" s="7">
        <v>95</v>
      </c>
      <c r="J57" s="7">
        <v>180</v>
      </c>
      <c r="L57" s="7">
        <v>121</v>
      </c>
      <c r="N57" s="7">
        <v>101</v>
      </c>
      <c r="P57" s="7">
        <f t="shared" si="2"/>
        <v>677</v>
      </c>
      <c r="Q57" s="7">
        <f t="shared" si="3"/>
        <v>947.8</v>
      </c>
      <c r="R57" s="7">
        <v>8</v>
      </c>
    </row>
    <row r="58" spans="1:18" s="7" customFormat="1" ht="13.5" customHeight="1">
      <c r="A58" s="7" t="s">
        <v>42</v>
      </c>
      <c r="B58" s="7" t="s">
        <v>52</v>
      </c>
      <c r="C58" s="7" t="s">
        <v>26</v>
      </c>
      <c r="D58" s="7" t="s">
        <v>48</v>
      </c>
      <c r="E58" s="7" t="s">
        <v>53</v>
      </c>
      <c r="F58" s="7">
        <v>86</v>
      </c>
      <c r="H58" s="7">
        <v>167</v>
      </c>
      <c r="J58" s="7">
        <v>27</v>
      </c>
      <c r="L58" s="7">
        <v>180</v>
      </c>
      <c r="N58" s="7">
        <v>180</v>
      </c>
      <c r="P58" s="7">
        <f t="shared" si="2"/>
        <v>640</v>
      </c>
      <c r="Q58" s="7">
        <f t="shared" si="3"/>
        <v>896</v>
      </c>
      <c r="R58" s="7">
        <v>7</v>
      </c>
    </row>
    <row r="59" spans="1:18" s="7" customFormat="1" ht="13.5" customHeight="1">
      <c r="A59" s="7" t="s">
        <v>43</v>
      </c>
      <c r="B59" s="7" t="s">
        <v>8</v>
      </c>
      <c r="D59" s="7" t="s">
        <v>7</v>
      </c>
      <c r="E59" s="7" t="s">
        <v>9</v>
      </c>
      <c r="F59" s="7">
        <v>85</v>
      </c>
      <c r="H59" s="7">
        <v>180</v>
      </c>
      <c r="P59" s="7">
        <f t="shared" si="2"/>
        <v>265</v>
      </c>
      <c r="Q59" s="7">
        <f t="shared" si="3"/>
        <v>371</v>
      </c>
      <c r="R59" s="7">
        <v>6</v>
      </c>
    </row>
    <row r="60" spans="1:18" s="7" customFormat="1" ht="13.5" customHeight="1">
      <c r="A60" s="7" t="s">
        <v>44</v>
      </c>
      <c r="B60" s="7" t="s">
        <v>190</v>
      </c>
      <c r="D60" s="7" t="s">
        <v>48</v>
      </c>
      <c r="E60" s="7" t="s">
        <v>191</v>
      </c>
      <c r="F60" s="7">
        <v>134</v>
      </c>
      <c r="H60" s="7">
        <v>47</v>
      </c>
      <c r="J60" s="7">
        <v>10</v>
      </c>
      <c r="P60" s="7">
        <f t="shared" si="2"/>
        <v>191</v>
      </c>
      <c r="Q60" s="7">
        <f t="shared" si="3"/>
        <v>267.4</v>
      </c>
      <c r="R60" s="7">
        <v>5</v>
      </c>
    </row>
    <row r="61" s="7" customFormat="1" ht="12.75"/>
    <row r="62" spans="2:17" s="7" customFormat="1" ht="13.5" customHeight="1">
      <c r="B62" s="8" t="s">
        <v>127</v>
      </c>
      <c r="C62" s="8"/>
      <c r="Q62" s="9" t="s">
        <v>115</v>
      </c>
    </row>
    <row r="63" spans="1:18" s="7" customFormat="1" ht="13.5" customHeight="1">
      <c r="A63" s="7" t="s">
        <v>13</v>
      </c>
      <c r="B63" s="7" t="s">
        <v>116</v>
      </c>
      <c r="D63" s="7" t="s">
        <v>7</v>
      </c>
      <c r="E63" s="7" t="s">
        <v>117</v>
      </c>
      <c r="F63" s="7">
        <v>165</v>
      </c>
      <c r="H63" s="7">
        <v>131</v>
      </c>
      <c r="J63" s="7">
        <v>180</v>
      </c>
      <c r="L63" s="7">
        <v>180</v>
      </c>
      <c r="P63" s="7">
        <f>SUM(F63:O63)</f>
        <v>656</v>
      </c>
      <c r="Q63" s="7">
        <f>SUM(P63*1.4)</f>
        <v>918.4</v>
      </c>
      <c r="R63" s="7">
        <v>30</v>
      </c>
    </row>
    <row r="64" spans="1:18" s="7" customFormat="1" ht="13.5" customHeight="1">
      <c r="A64" s="7" t="s">
        <v>14</v>
      </c>
      <c r="B64" s="7" t="s">
        <v>192</v>
      </c>
      <c r="D64" s="7" t="s">
        <v>7</v>
      </c>
      <c r="E64" s="7" t="s">
        <v>61</v>
      </c>
      <c r="F64" s="7">
        <v>133</v>
      </c>
      <c r="H64" s="7">
        <v>180</v>
      </c>
      <c r="J64" s="7">
        <v>54</v>
      </c>
      <c r="L64" s="7">
        <v>84</v>
      </c>
      <c r="N64" s="7">
        <v>180</v>
      </c>
      <c r="P64" s="7">
        <f>SUM(F64:O64)</f>
        <v>631</v>
      </c>
      <c r="Q64" s="7">
        <f>SUM(P64*1.4)</f>
        <v>883.4</v>
      </c>
      <c r="R64" s="7">
        <v>25</v>
      </c>
    </row>
    <row r="65" spans="1:18" s="7" customFormat="1" ht="13.5" customHeight="1">
      <c r="A65" s="7" t="s">
        <v>16</v>
      </c>
      <c r="B65" s="7" t="s">
        <v>37</v>
      </c>
      <c r="D65" s="7" t="s">
        <v>7</v>
      </c>
      <c r="E65" s="7" t="s">
        <v>38</v>
      </c>
      <c r="F65" s="7">
        <v>110</v>
      </c>
      <c r="H65" s="7">
        <v>63</v>
      </c>
      <c r="J65" s="7">
        <v>180</v>
      </c>
      <c r="L65" s="7">
        <v>180</v>
      </c>
      <c r="N65" s="7">
        <v>84</v>
      </c>
      <c r="P65" s="7">
        <f>SUM(F65:O65)</f>
        <v>617</v>
      </c>
      <c r="Q65" s="7">
        <f>SUM(P65*1.4)</f>
        <v>863.8</v>
      </c>
      <c r="R65" s="7">
        <v>21</v>
      </c>
    </row>
    <row r="66" s="7" customFormat="1" ht="12.75"/>
    <row r="67" spans="2:3" s="7" customFormat="1" ht="13.5" customHeight="1">
      <c r="B67" s="8" t="s">
        <v>128</v>
      </c>
      <c r="C67" s="8"/>
    </row>
    <row r="68" spans="1:18" s="7" customFormat="1" ht="13.5" customHeight="1">
      <c r="A68" s="7" t="s">
        <v>13</v>
      </c>
      <c r="B68" s="7" t="s">
        <v>29</v>
      </c>
      <c r="D68" s="7" t="s">
        <v>30</v>
      </c>
      <c r="E68" s="7" t="s">
        <v>31</v>
      </c>
      <c r="J68" s="7">
        <v>500</v>
      </c>
      <c r="R68" s="7">
        <v>30</v>
      </c>
    </row>
    <row r="69" spans="1:18" s="7" customFormat="1" ht="13.5" customHeight="1">
      <c r="A69" s="7" t="s">
        <v>14</v>
      </c>
      <c r="B69" s="7" t="s">
        <v>73</v>
      </c>
      <c r="C69" s="7" t="s">
        <v>63</v>
      </c>
      <c r="D69" s="7" t="s">
        <v>71</v>
      </c>
      <c r="E69" s="7" t="s">
        <v>74</v>
      </c>
      <c r="F69" s="7">
        <v>100</v>
      </c>
      <c r="H69" s="7">
        <v>100</v>
      </c>
      <c r="J69" s="7">
        <v>95</v>
      </c>
      <c r="L69" s="7">
        <v>100</v>
      </c>
      <c r="N69" s="7">
        <v>73</v>
      </c>
      <c r="P69" s="7">
        <f>SUM(F69:O69)</f>
        <v>468</v>
      </c>
      <c r="R69" s="7">
        <v>25</v>
      </c>
    </row>
    <row r="70" spans="1:18" s="7" customFormat="1" ht="13.5" customHeight="1">
      <c r="A70" s="7" t="s">
        <v>16</v>
      </c>
      <c r="B70" s="7" t="s">
        <v>194</v>
      </c>
      <c r="D70" s="7" t="s">
        <v>30</v>
      </c>
      <c r="E70" s="7" t="s">
        <v>81</v>
      </c>
      <c r="F70" s="7">
        <v>54</v>
      </c>
      <c r="H70" s="7">
        <v>100</v>
      </c>
      <c r="J70" s="7">
        <v>100</v>
      </c>
      <c r="L70" s="7">
        <v>100</v>
      </c>
      <c r="N70" s="7">
        <v>100</v>
      </c>
      <c r="P70" s="7">
        <f>SUM(F70:O70)</f>
        <v>454</v>
      </c>
      <c r="R70" s="7">
        <v>21</v>
      </c>
    </row>
    <row r="71" spans="1:18" s="7" customFormat="1" ht="13.5" customHeight="1">
      <c r="A71" s="7" t="s">
        <v>17</v>
      </c>
      <c r="B71" s="7" t="s">
        <v>105</v>
      </c>
      <c r="C71" s="7" t="s">
        <v>45</v>
      </c>
      <c r="D71" s="7" t="s">
        <v>71</v>
      </c>
      <c r="E71" s="7" t="s">
        <v>72</v>
      </c>
      <c r="F71" s="7">
        <v>100</v>
      </c>
      <c r="H71" s="7">
        <v>75</v>
      </c>
      <c r="J71" s="7">
        <v>74</v>
      </c>
      <c r="L71" s="7">
        <v>77</v>
      </c>
      <c r="N71" s="7">
        <v>100</v>
      </c>
      <c r="P71" s="7">
        <f>SUM(F71:O71)</f>
        <v>426</v>
      </c>
      <c r="R71" s="7">
        <v>18</v>
      </c>
    </row>
    <row r="72" spans="1:18" s="7" customFormat="1" ht="13.5" customHeight="1">
      <c r="A72" s="7" t="s">
        <v>18</v>
      </c>
      <c r="B72" s="7" t="s">
        <v>79</v>
      </c>
      <c r="D72" s="7" t="s">
        <v>71</v>
      </c>
      <c r="E72" s="7" t="s">
        <v>80</v>
      </c>
      <c r="F72" s="7">
        <v>57</v>
      </c>
      <c r="H72" s="7">
        <v>80</v>
      </c>
      <c r="P72" s="7">
        <f>SUM(F72:O72)</f>
        <v>137</v>
      </c>
      <c r="R72" s="7">
        <v>16</v>
      </c>
    </row>
    <row r="73" s="7" customFormat="1" ht="12.75"/>
    <row r="74" spans="2:3" s="7" customFormat="1" ht="13.5" customHeight="1">
      <c r="B74" s="8" t="s">
        <v>129</v>
      </c>
      <c r="C74" s="8"/>
    </row>
    <row r="75" spans="1:18" s="7" customFormat="1" ht="13.5" customHeight="1">
      <c r="A75" s="7" t="s">
        <v>13</v>
      </c>
      <c r="B75" s="7" t="s">
        <v>77</v>
      </c>
      <c r="D75" s="7" t="s">
        <v>71</v>
      </c>
      <c r="E75" s="7" t="s">
        <v>78</v>
      </c>
      <c r="J75" s="7">
        <v>600</v>
      </c>
      <c r="R75" s="7">
        <v>30</v>
      </c>
    </row>
    <row r="76" spans="1:18" s="7" customFormat="1" ht="12.75">
      <c r="A76" s="7" t="s">
        <v>14</v>
      </c>
      <c r="B76" s="7" t="s">
        <v>169</v>
      </c>
      <c r="D76" s="7" t="s">
        <v>113</v>
      </c>
      <c r="E76" s="7" t="s">
        <v>170</v>
      </c>
      <c r="F76" s="7">
        <v>120</v>
      </c>
      <c r="H76" s="7">
        <v>120</v>
      </c>
      <c r="J76" s="7">
        <v>120</v>
      </c>
      <c r="L76" s="7">
        <v>110</v>
      </c>
      <c r="N76" s="7">
        <v>120</v>
      </c>
      <c r="P76" s="7">
        <f>SUM(F76:O76)</f>
        <v>590</v>
      </c>
      <c r="R76" s="7">
        <v>25</v>
      </c>
    </row>
    <row r="77" spans="1:18" s="7" customFormat="1" ht="13.5" customHeight="1">
      <c r="A77" s="7" t="s">
        <v>16</v>
      </c>
      <c r="B77" s="7" t="s">
        <v>103</v>
      </c>
      <c r="D77" s="7" t="s">
        <v>71</v>
      </c>
      <c r="E77" s="7" t="s">
        <v>104</v>
      </c>
      <c r="F77" s="7">
        <v>120</v>
      </c>
      <c r="H77" s="7">
        <v>114</v>
      </c>
      <c r="J77" s="7">
        <v>120</v>
      </c>
      <c r="L77" s="7">
        <v>112</v>
      </c>
      <c r="N77" s="7">
        <v>120</v>
      </c>
      <c r="P77" s="7">
        <f>SUM(F77:O77)</f>
        <v>586</v>
      </c>
      <c r="R77" s="7">
        <v>21</v>
      </c>
    </row>
    <row r="78" spans="1:18" s="7" customFormat="1" ht="13.5" customHeight="1">
      <c r="A78" s="7" t="s">
        <v>17</v>
      </c>
      <c r="B78" s="7" t="s">
        <v>79</v>
      </c>
      <c r="D78" s="7" t="s">
        <v>71</v>
      </c>
      <c r="E78" s="7" t="s">
        <v>80</v>
      </c>
      <c r="F78" s="7">
        <v>120</v>
      </c>
      <c r="H78" s="7">
        <v>120</v>
      </c>
      <c r="J78" s="7">
        <v>67</v>
      </c>
      <c r="L78" s="7">
        <v>120</v>
      </c>
      <c r="N78" s="7">
        <v>120</v>
      </c>
      <c r="P78" s="7">
        <f>SUM(F78:O78)</f>
        <v>547</v>
      </c>
      <c r="R78" s="7">
        <v>18</v>
      </c>
    </row>
    <row r="79" spans="1:18" s="7" customFormat="1" ht="13.5" customHeight="1">
      <c r="A79" s="7" t="s">
        <v>18</v>
      </c>
      <c r="B79" s="7" t="s">
        <v>75</v>
      </c>
      <c r="D79" s="7" t="s">
        <v>30</v>
      </c>
      <c r="E79" s="7" t="s">
        <v>76</v>
      </c>
      <c r="F79" s="7">
        <v>120</v>
      </c>
      <c r="H79" s="7">
        <v>90</v>
      </c>
      <c r="J79" s="7">
        <v>90</v>
      </c>
      <c r="L79" s="7">
        <v>120</v>
      </c>
      <c r="N79" s="7">
        <v>105</v>
      </c>
      <c r="P79" s="7">
        <f>SUM(F79:O79)</f>
        <v>525</v>
      </c>
      <c r="R79" s="7">
        <v>16</v>
      </c>
    </row>
    <row r="80" spans="1:18" s="7" customFormat="1" ht="13.5" customHeight="1">
      <c r="A80" s="7" t="s">
        <v>15</v>
      </c>
      <c r="B80" s="7" t="s">
        <v>194</v>
      </c>
      <c r="D80" s="7" t="s">
        <v>30</v>
      </c>
      <c r="E80" s="7" t="s">
        <v>81</v>
      </c>
      <c r="F80" s="7">
        <v>120</v>
      </c>
      <c r="H80" s="7">
        <v>84</v>
      </c>
      <c r="J80" s="7">
        <v>75</v>
      </c>
      <c r="L80" s="7">
        <v>65</v>
      </c>
      <c r="N80" s="7">
        <v>120</v>
      </c>
      <c r="P80" s="7">
        <f>SUM(F80:O80)</f>
        <v>464</v>
      </c>
      <c r="R80" s="7">
        <v>14</v>
      </c>
    </row>
    <row r="81" s="7" customFormat="1" ht="12.75"/>
    <row r="82" spans="2:17" s="7" customFormat="1" ht="13.5" customHeight="1">
      <c r="B82" s="8" t="s">
        <v>130</v>
      </c>
      <c r="C82" s="8"/>
      <c r="Q82" s="7" t="s">
        <v>115</v>
      </c>
    </row>
    <row r="83" spans="1:18" s="7" customFormat="1" ht="13.5" customHeight="1">
      <c r="A83" s="7" t="s">
        <v>13</v>
      </c>
      <c r="B83" s="7" t="s">
        <v>82</v>
      </c>
      <c r="D83" s="7" t="s">
        <v>83</v>
      </c>
      <c r="E83" s="7" t="s">
        <v>84</v>
      </c>
      <c r="J83" s="7">
        <v>900</v>
      </c>
      <c r="L83" s="7">
        <v>144</v>
      </c>
      <c r="Q83" s="7">
        <f>SUM(J83*1.4)</f>
        <v>1260</v>
      </c>
      <c r="R83" s="7">
        <v>30</v>
      </c>
    </row>
    <row r="84" spans="1:18" s="7" customFormat="1" ht="13.5" customHeight="1">
      <c r="A84" s="7" t="s">
        <v>14</v>
      </c>
      <c r="B84" s="7" t="s">
        <v>33</v>
      </c>
      <c r="D84" s="7" t="s">
        <v>7</v>
      </c>
      <c r="E84" s="7" t="s">
        <v>34</v>
      </c>
      <c r="J84" s="7">
        <v>500</v>
      </c>
      <c r="L84" s="7">
        <v>104</v>
      </c>
      <c r="Q84" s="7">
        <v>1260</v>
      </c>
      <c r="R84" s="7">
        <v>25</v>
      </c>
    </row>
    <row r="85" s="7" customFormat="1" ht="12.75"/>
    <row r="86" spans="2:3" s="7" customFormat="1" ht="13.5" customHeight="1">
      <c r="B86" s="8" t="s">
        <v>131</v>
      </c>
      <c r="C86" s="8"/>
    </row>
    <row r="87" spans="1:18" s="7" customFormat="1" ht="13.5" customHeight="1">
      <c r="A87" s="7" t="s">
        <v>13</v>
      </c>
      <c r="B87" s="7" t="s">
        <v>161</v>
      </c>
      <c r="C87" s="7" t="s">
        <v>63</v>
      </c>
      <c r="D87" s="7" t="s">
        <v>151</v>
      </c>
      <c r="E87" s="7" t="s">
        <v>162</v>
      </c>
      <c r="F87" s="7">
        <v>28</v>
      </c>
      <c r="G87" s="7">
        <v>31</v>
      </c>
      <c r="H87" s="7">
        <v>43</v>
      </c>
      <c r="I87" s="7">
        <v>32</v>
      </c>
      <c r="J87" s="7">
        <v>35</v>
      </c>
      <c r="K87" s="7">
        <v>56</v>
      </c>
      <c r="L87" s="7">
        <v>13</v>
      </c>
      <c r="M87" s="7">
        <v>39</v>
      </c>
      <c r="N87" s="7">
        <v>45</v>
      </c>
      <c r="O87" s="7">
        <v>33</v>
      </c>
      <c r="P87" s="7">
        <f aca="true" t="shared" si="4" ref="P87:P95">SUM(F87:O87)</f>
        <v>355</v>
      </c>
      <c r="R87" s="7">
        <v>30</v>
      </c>
    </row>
    <row r="88" spans="1:18" s="7" customFormat="1" ht="13.5" customHeight="1">
      <c r="A88" s="7" t="s">
        <v>14</v>
      </c>
      <c r="B88" s="7" t="s">
        <v>93</v>
      </c>
      <c r="C88" s="7" t="s">
        <v>63</v>
      </c>
      <c r="D88" s="7" t="s">
        <v>48</v>
      </c>
      <c r="E88" s="7" t="s">
        <v>118</v>
      </c>
      <c r="F88" s="7">
        <v>14</v>
      </c>
      <c r="G88" s="7">
        <v>39</v>
      </c>
      <c r="H88" s="7">
        <v>59</v>
      </c>
      <c r="I88" s="7">
        <v>28</v>
      </c>
      <c r="J88" s="7">
        <v>26</v>
      </c>
      <c r="K88" s="7">
        <v>44</v>
      </c>
      <c r="L88" s="7">
        <v>33</v>
      </c>
      <c r="M88" s="7">
        <v>17</v>
      </c>
      <c r="N88" s="7">
        <v>15</v>
      </c>
      <c r="O88" s="7">
        <v>4</v>
      </c>
      <c r="P88" s="7">
        <f t="shared" si="4"/>
        <v>279</v>
      </c>
      <c r="R88" s="7">
        <v>25</v>
      </c>
    </row>
    <row r="89" spans="1:18" s="7" customFormat="1" ht="13.5" customHeight="1">
      <c r="A89" s="7" t="s">
        <v>16</v>
      </c>
      <c r="B89" s="7" t="s">
        <v>201</v>
      </c>
      <c r="C89" s="7" t="s">
        <v>63</v>
      </c>
      <c r="D89" s="7" t="s">
        <v>202</v>
      </c>
      <c r="F89" s="7">
        <v>12</v>
      </c>
      <c r="G89" s="7">
        <v>14</v>
      </c>
      <c r="H89" s="7">
        <v>17</v>
      </c>
      <c r="I89" s="7">
        <v>12</v>
      </c>
      <c r="J89" s="7">
        <v>10</v>
      </c>
      <c r="K89" s="7">
        <v>17</v>
      </c>
      <c r="L89" s="7">
        <v>19</v>
      </c>
      <c r="M89" s="7">
        <v>12</v>
      </c>
      <c r="N89" s="7">
        <v>22</v>
      </c>
      <c r="O89" s="7">
        <v>14</v>
      </c>
      <c r="P89" s="7">
        <f t="shared" si="4"/>
        <v>149</v>
      </c>
      <c r="R89" s="7">
        <v>21</v>
      </c>
    </row>
    <row r="90" spans="1:18" s="7" customFormat="1" ht="13.5" customHeight="1">
      <c r="A90" s="7" t="s">
        <v>17</v>
      </c>
      <c r="B90" s="7" t="s">
        <v>195</v>
      </c>
      <c r="C90" s="7" t="s">
        <v>63</v>
      </c>
      <c r="D90" s="7" t="s">
        <v>48</v>
      </c>
      <c r="E90" s="7" t="s">
        <v>196</v>
      </c>
      <c r="F90" s="7">
        <v>17</v>
      </c>
      <c r="G90" s="7">
        <v>7</v>
      </c>
      <c r="H90" s="7">
        <v>12</v>
      </c>
      <c r="I90" s="7">
        <v>18</v>
      </c>
      <c r="J90" s="7">
        <v>12</v>
      </c>
      <c r="K90" s="7">
        <v>16</v>
      </c>
      <c r="L90" s="7">
        <v>7</v>
      </c>
      <c r="M90" s="7">
        <v>13</v>
      </c>
      <c r="N90" s="7">
        <v>18</v>
      </c>
      <c r="O90" s="7">
        <v>14</v>
      </c>
      <c r="P90" s="7">
        <f t="shared" si="4"/>
        <v>134</v>
      </c>
      <c r="R90" s="7">
        <v>18</v>
      </c>
    </row>
    <row r="91" spans="1:18" s="7" customFormat="1" ht="13.5" customHeight="1">
      <c r="A91" s="7" t="s">
        <v>18</v>
      </c>
      <c r="B91" s="7" t="s">
        <v>199</v>
      </c>
      <c r="C91" s="7" t="s">
        <v>63</v>
      </c>
      <c r="D91" s="7" t="s">
        <v>48</v>
      </c>
      <c r="E91" s="7" t="s">
        <v>196</v>
      </c>
      <c r="F91" s="7">
        <v>14</v>
      </c>
      <c r="G91" s="7">
        <v>10</v>
      </c>
      <c r="H91" s="7">
        <v>21</v>
      </c>
      <c r="I91" s="7">
        <v>13</v>
      </c>
      <c r="J91" s="7">
        <v>16</v>
      </c>
      <c r="K91" s="7">
        <v>15</v>
      </c>
      <c r="L91" s="7">
        <v>4</v>
      </c>
      <c r="M91" s="7">
        <v>9</v>
      </c>
      <c r="N91" s="7">
        <v>17</v>
      </c>
      <c r="O91" s="7">
        <v>12</v>
      </c>
      <c r="P91" s="7">
        <f t="shared" si="4"/>
        <v>131</v>
      </c>
      <c r="R91" s="7">
        <v>16</v>
      </c>
    </row>
    <row r="92" spans="1:18" s="7" customFormat="1" ht="13.5" customHeight="1">
      <c r="A92" s="7" t="s">
        <v>15</v>
      </c>
      <c r="B92" s="7" t="s">
        <v>200</v>
      </c>
      <c r="C92" s="7" t="s">
        <v>45</v>
      </c>
      <c r="D92" s="7" t="s">
        <v>48</v>
      </c>
      <c r="E92" s="7" t="s">
        <v>196</v>
      </c>
      <c r="F92" s="7">
        <v>12</v>
      </c>
      <c r="G92" s="7">
        <v>20</v>
      </c>
      <c r="H92" s="7">
        <v>18</v>
      </c>
      <c r="I92" s="7">
        <v>2</v>
      </c>
      <c r="J92" s="7">
        <v>16</v>
      </c>
      <c r="K92" s="7">
        <v>9</v>
      </c>
      <c r="L92" s="7">
        <v>18</v>
      </c>
      <c r="M92" s="7">
        <v>1</v>
      </c>
      <c r="N92" s="7">
        <v>13</v>
      </c>
      <c r="O92" s="7">
        <v>18</v>
      </c>
      <c r="P92" s="7">
        <f t="shared" si="4"/>
        <v>127</v>
      </c>
      <c r="R92" s="7">
        <v>15</v>
      </c>
    </row>
    <row r="93" spans="1:18" s="7" customFormat="1" ht="13.5" customHeight="1">
      <c r="A93" s="7" t="s">
        <v>19</v>
      </c>
      <c r="B93" s="7" t="s">
        <v>198</v>
      </c>
      <c r="C93" s="7" t="s">
        <v>63</v>
      </c>
      <c r="D93" s="7" t="s">
        <v>48</v>
      </c>
      <c r="E93" s="7" t="s">
        <v>196</v>
      </c>
      <c r="F93" s="7">
        <v>18</v>
      </c>
      <c r="G93" s="7">
        <v>13</v>
      </c>
      <c r="H93" s="7">
        <v>14</v>
      </c>
      <c r="I93" s="7">
        <v>5</v>
      </c>
      <c r="J93" s="7">
        <v>12</v>
      </c>
      <c r="K93" s="7">
        <v>16</v>
      </c>
      <c r="L93" s="7">
        <v>11</v>
      </c>
      <c r="M93" s="7">
        <v>12</v>
      </c>
      <c r="N93" s="7">
        <v>8</v>
      </c>
      <c r="O93" s="7">
        <v>13</v>
      </c>
      <c r="P93" s="7">
        <f t="shared" si="4"/>
        <v>122</v>
      </c>
      <c r="R93" s="7">
        <v>14</v>
      </c>
    </row>
    <row r="94" spans="1:18" s="7" customFormat="1" ht="12.75">
      <c r="A94" s="7" t="s">
        <v>20</v>
      </c>
      <c r="B94" s="7" t="s">
        <v>119</v>
      </c>
      <c r="C94" s="7" t="s">
        <v>63</v>
      </c>
      <c r="D94" s="7" t="s">
        <v>48</v>
      </c>
      <c r="E94" s="7" t="s">
        <v>197</v>
      </c>
      <c r="F94" s="7">
        <v>4</v>
      </c>
      <c r="G94" s="7">
        <v>5</v>
      </c>
      <c r="H94" s="7">
        <v>13</v>
      </c>
      <c r="I94" s="7">
        <v>18</v>
      </c>
      <c r="J94" s="7">
        <v>12</v>
      </c>
      <c r="K94" s="7">
        <v>10</v>
      </c>
      <c r="L94" s="7">
        <v>10</v>
      </c>
      <c r="M94" s="7">
        <v>7</v>
      </c>
      <c r="N94" s="7">
        <v>12</v>
      </c>
      <c r="O94" s="7">
        <v>10</v>
      </c>
      <c r="P94" s="7">
        <f t="shared" si="4"/>
        <v>101</v>
      </c>
      <c r="R94" s="7">
        <v>13</v>
      </c>
    </row>
    <row r="95" spans="1:18" s="7" customFormat="1" ht="13.5" customHeight="1">
      <c r="A95" s="7" t="s">
        <v>21</v>
      </c>
      <c r="B95" s="7" t="s">
        <v>166</v>
      </c>
      <c r="C95" s="7" t="s">
        <v>45</v>
      </c>
      <c r="D95" s="7" t="s">
        <v>24</v>
      </c>
      <c r="E95" s="7" t="s">
        <v>168</v>
      </c>
      <c r="F95" s="7">
        <v>60</v>
      </c>
      <c r="P95" s="7">
        <f t="shared" si="4"/>
        <v>60</v>
      </c>
      <c r="R95" s="7">
        <v>12</v>
      </c>
    </row>
    <row r="96" s="7" customFormat="1" ht="12.75"/>
    <row r="97" spans="2:3" s="7" customFormat="1" ht="13.5" customHeight="1">
      <c r="B97" s="8" t="s">
        <v>132</v>
      </c>
      <c r="C97" s="8"/>
    </row>
    <row r="98" spans="1:18" s="7" customFormat="1" ht="13.5" customHeight="1">
      <c r="A98" s="7" t="s">
        <v>13</v>
      </c>
      <c r="B98" s="7" t="s">
        <v>205</v>
      </c>
      <c r="D98" s="7" t="s">
        <v>204</v>
      </c>
      <c r="E98" s="7" t="s">
        <v>206</v>
      </c>
      <c r="F98" s="7">
        <v>35</v>
      </c>
      <c r="G98" s="7">
        <v>60</v>
      </c>
      <c r="H98" s="7">
        <v>60</v>
      </c>
      <c r="I98" s="7">
        <v>35</v>
      </c>
      <c r="J98" s="7">
        <v>54</v>
      </c>
      <c r="K98" s="7">
        <v>60</v>
      </c>
      <c r="L98" s="7">
        <v>60</v>
      </c>
      <c r="M98" s="7">
        <v>30</v>
      </c>
      <c r="N98" s="7">
        <v>35</v>
      </c>
      <c r="O98" s="7">
        <v>45</v>
      </c>
      <c r="P98" s="7">
        <f aca="true" t="shared" si="5" ref="P98:P106">SUM(F98:O98)</f>
        <v>474</v>
      </c>
      <c r="R98" s="7">
        <v>30</v>
      </c>
    </row>
    <row r="99" spans="1:18" s="7" customFormat="1" ht="13.5" customHeight="1">
      <c r="A99" s="7" t="s">
        <v>14</v>
      </c>
      <c r="B99" s="7" t="s">
        <v>203</v>
      </c>
      <c r="D99" s="7" t="s">
        <v>204</v>
      </c>
      <c r="E99" s="7" t="s">
        <v>207</v>
      </c>
      <c r="F99" s="7">
        <v>52</v>
      </c>
      <c r="G99" s="7">
        <v>35</v>
      </c>
      <c r="H99" s="7">
        <v>60</v>
      </c>
      <c r="I99" s="7">
        <v>60</v>
      </c>
      <c r="J99" s="7">
        <v>30</v>
      </c>
      <c r="K99" s="7">
        <v>51</v>
      </c>
      <c r="L99" s="7">
        <v>30</v>
      </c>
      <c r="M99" s="7">
        <v>45</v>
      </c>
      <c r="N99" s="7">
        <v>60</v>
      </c>
      <c r="O99" s="7">
        <v>40</v>
      </c>
      <c r="P99" s="7">
        <f t="shared" si="5"/>
        <v>463</v>
      </c>
      <c r="R99" s="7">
        <v>25</v>
      </c>
    </row>
    <row r="100" spans="1:18" s="7" customFormat="1" ht="13.5" customHeight="1">
      <c r="A100" s="7" t="s">
        <v>16</v>
      </c>
      <c r="B100" s="7" t="s">
        <v>101</v>
      </c>
      <c r="D100" s="7" t="s">
        <v>48</v>
      </c>
      <c r="E100" s="7" t="s">
        <v>102</v>
      </c>
      <c r="F100" s="7">
        <v>41</v>
      </c>
      <c r="G100" s="7">
        <v>40</v>
      </c>
      <c r="H100" s="7">
        <v>60</v>
      </c>
      <c r="I100" s="7">
        <v>3</v>
      </c>
      <c r="J100" s="7">
        <v>60</v>
      </c>
      <c r="K100" s="7">
        <v>60</v>
      </c>
      <c r="L100" s="7">
        <v>45</v>
      </c>
      <c r="M100" s="7">
        <v>60</v>
      </c>
      <c r="N100" s="7">
        <v>36</v>
      </c>
      <c r="O100" s="7">
        <v>40</v>
      </c>
      <c r="P100" s="7">
        <f t="shared" si="5"/>
        <v>445</v>
      </c>
      <c r="R100" s="7">
        <v>21</v>
      </c>
    </row>
    <row r="101" spans="1:18" s="7" customFormat="1" ht="13.5" customHeight="1">
      <c r="A101" s="7" t="s">
        <v>17</v>
      </c>
      <c r="B101" s="7" t="s">
        <v>99</v>
      </c>
      <c r="C101" s="7" t="s">
        <v>26</v>
      </c>
      <c r="D101" s="7" t="s">
        <v>24</v>
      </c>
      <c r="E101" s="7" t="s">
        <v>100</v>
      </c>
      <c r="F101" s="7">
        <v>29</v>
      </c>
      <c r="G101" s="7">
        <v>32</v>
      </c>
      <c r="H101" s="7">
        <v>29</v>
      </c>
      <c r="I101" s="7">
        <v>60</v>
      </c>
      <c r="J101" s="7">
        <v>52</v>
      </c>
      <c r="K101" s="7">
        <v>25</v>
      </c>
      <c r="L101" s="7">
        <v>44</v>
      </c>
      <c r="M101" s="7">
        <v>33</v>
      </c>
      <c r="N101" s="7">
        <v>33</v>
      </c>
      <c r="O101" s="7">
        <v>40</v>
      </c>
      <c r="P101" s="7">
        <f t="shared" si="5"/>
        <v>377</v>
      </c>
      <c r="R101" s="7">
        <v>18</v>
      </c>
    </row>
    <row r="102" spans="1:18" s="7" customFormat="1" ht="13.5" customHeight="1">
      <c r="A102" s="7" t="s">
        <v>18</v>
      </c>
      <c r="B102" s="7" t="s">
        <v>97</v>
      </c>
      <c r="C102" s="7" t="s">
        <v>98</v>
      </c>
      <c r="D102" s="7" t="s">
        <v>48</v>
      </c>
      <c r="E102" s="7" t="s">
        <v>49</v>
      </c>
      <c r="F102" s="7">
        <v>54</v>
      </c>
      <c r="G102" s="7">
        <v>44</v>
      </c>
      <c r="H102" s="7">
        <v>60</v>
      </c>
      <c r="I102" s="7">
        <v>49</v>
      </c>
      <c r="J102" s="7">
        <v>25</v>
      </c>
      <c r="K102" s="7">
        <v>23</v>
      </c>
      <c r="L102" s="7">
        <v>20</v>
      </c>
      <c r="M102" s="7">
        <v>14</v>
      </c>
      <c r="N102" s="7">
        <v>44</v>
      </c>
      <c r="O102" s="7">
        <v>39</v>
      </c>
      <c r="P102" s="7">
        <f t="shared" si="5"/>
        <v>372</v>
      </c>
      <c r="R102" s="7">
        <v>16</v>
      </c>
    </row>
    <row r="103" spans="1:18" s="7" customFormat="1" ht="13.5" customHeight="1">
      <c r="A103" s="7" t="s">
        <v>15</v>
      </c>
      <c r="B103" s="7" t="s">
        <v>175</v>
      </c>
      <c r="D103" s="7" t="s">
        <v>151</v>
      </c>
      <c r="E103" s="7" t="s">
        <v>176</v>
      </c>
      <c r="F103" s="7">
        <v>35</v>
      </c>
      <c r="G103" s="7">
        <v>60</v>
      </c>
      <c r="H103" s="7">
        <v>33</v>
      </c>
      <c r="I103" s="7">
        <v>14</v>
      </c>
      <c r="J103" s="7">
        <v>40</v>
      </c>
      <c r="K103" s="7">
        <v>35</v>
      </c>
      <c r="L103" s="7">
        <v>28</v>
      </c>
      <c r="M103" s="7">
        <v>60</v>
      </c>
      <c r="N103" s="7">
        <v>35</v>
      </c>
      <c r="O103" s="7">
        <v>30</v>
      </c>
      <c r="P103" s="7">
        <f t="shared" si="5"/>
        <v>370</v>
      </c>
      <c r="R103" s="7">
        <v>15</v>
      </c>
    </row>
    <row r="104" spans="1:18" s="7" customFormat="1" ht="12.75">
      <c r="A104" s="7" t="s">
        <v>19</v>
      </c>
      <c r="B104" s="7" t="s">
        <v>159</v>
      </c>
      <c r="D104" s="7" t="s">
        <v>151</v>
      </c>
      <c r="E104" s="7" t="s">
        <v>160</v>
      </c>
      <c r="F104" s="7">
        <v>60</v>
      </c>
      <c r="G104" s="7">
        <v>37</v>
      </c>
      <c r="H104" s="7">
        <v>23</v>
      </c>
      <c r="I104" s="7">
        <v>25</v>
      </c>
      <c r="J104" s="7">
        <v>20</v>
      </c>
      <c r="K104" s="7">
        <v>39</v>
      </c>
      <c r="L104" s="7">
        <v>31</v>
      </c>
      <c r="M104" s="7">
        <v>24</v>
      </c>
      <c r="N104" s="7">
        <v>40</v>
      </c>
      <c r="O104" s="7">
        <v>60</v>
      </c>
      <c r="P104" s="7">
        <f t="shared" si="5"/>
        <v>359</v>
      </c>
      <c r="R104" s="7">
        <v>13</v>
      </c>
    </row>
    <row r="105" spans="1:18" s="7" customFormat="1" ht="13.5" customHeight="1">
      <c r="A105" s="7" t="s">
        <v>20</v>
      </c>
      <c r="B105" s="7" t="s">
        <v>96</v>
      </c>
      <c r="C105" s="7" t="s">
        <v>26</v>
      </c>
      <c r="D105" s="7" t="s">
        <v>48</v>
      </c>
      <c r="E105" s="7" t="s">
        <v>56</v>
      </c>
      <c r="F105" s="7">
        <v>26</v>
      </c>
      <c r="G105" s="7">
        <v>16</v>
      </c>
      <c r="H105" s="7">
        <v>20</v>
      </c>
      <c r="I105" s="7">
        <v>9</v>
      </c>
      <c r="J105" s="7">
        <v>16</v>
      </c>
      <c r="K105" s="7">
        <v>14</v>
      </c>
      <c r="L105" s="7">
        <v>18</v>
      </c>
      <c r="M105" s="7">
        <v>11</v>
      </c>
      <c r="N105" s="7">
        <v>9</v>
      </c>
      <c r="O105" s="7">
        <v>24</v>
      </c>
      <c r="P105" s="7">
        <f t="shared" si="5"/>
        <v>163</v>
      </c>
      <c r="R105" s="7">
        <v>11</v>
      </c>
    </row>
    <row r="106" spans="1:18" s="7" customFormat="1" ht="12.75">
      <c r="A106" s="7" t="s">
        <v>21</v>
      </c>
      <c r="B106" s="7" t="s">
        <v>94</v>
      </c>
      <c r="C106" s="7" t="s">
        <v>26</v>
      </c>
      <c r="D106" s="7" t="s">
        <v>48</v>
      </c>
      <c r="E106" s="7" t="s">
        <v>95</v>
      </c>
      <c r="F106" s="7">
        <v>6</v>
      </c>
      <c r="G106" s="7">
        <v>6</v>
      </c>
      <c r="H106" s="7">
        <v>15</v>
      </c>
      <c r="I106" s="7">
        <v>16</v>
      </c>
      <c r="J106" s="7">
        <v>6</v>
      </c>
      <c r="K106" s="7">
        <v>5</v>
      </c>
      <c r="L106" s="7">
        <v>13</v>
      </c>
      <c r="M106" s="7">
        <v>7</v>
      </c>
      <c r="N106" s="7">
        <v>13</v>
      </c>
      <c r="O106" s="7">
        <v>10</v>
      </c>
      <c r="P106" s="7">
        <f t="shared" si="5"/>
        <v>97</v>
      </c>
      <c r="R106" s="7">
        <v>10</v>
      </c>
    </row>
    <row r="107" s="7" customFormat="1" ht="12.75"/>
    <row r="108" spans="2:3" s="7" customFormat="1" ht="13.5" customHeight="1">
      <c r="B108" s="8" t="s">
        <v>133</v>
      </c>
      <c r="C108" s="8"/>
    </row>
    <row r="109" spans="1:18" s="7" customFormat="1" ht="13.5" customHeight="1">
      <c r="A109" s="7" t="s">
        <v>13</v>
      </c>
      <c r="B109" s="7" t="s">
        <v>85</v>
      </c>
      <c r="D109" s="7" t="s">
        <v>86</v>
      </c>
      <c r="E109" s="7" t="s">
        <v>87</v>
      </c>
      <c r="F109" s="7" t="s">
        <v>125</v>
      </c>
      <c r="J109" s="7">
        <v>120</v>
      </c>
      <c r="L109" s="7">
        <v>120</v>
      </c>
      <c r="N109" s="7">
        <v>115</v>
      </c>
      <c r="P109" s="7">
        <f>SUM(G109:O109)</f>
        <v>355</v>
      </c>
      <c r="R109" s="7">
        <v>30</v>
      </c>
    </row>
    <row r="110" s="7" customFormat="1" ht="12.75"/>
    <row r="111" spans="2:3" s="7" customFormat="1" ht="13.5" customHeight="1">
      <c r="B111" s="8" t="s">
        <v>134</v>
      </c>
      <c r="C111" s="8"/>
    </row>
    <row r="112" spans="1:18" s="7" customFormat="1" ht="13.5" customHeight="1">
      <c r="A112" s="7" t="s">
        <v>13</v>
      </c>
      <c r="B112" s="7" t="s">
        <v>37</v>
      </c>
      <c r="D112" s="7" t="s">
        <v>7</v>
      </c>
      <c r="E112" s="7" t="s">
        <v>38</v>
      </c>
      <c r="F112" s="7" t="s">
        <v>120</v>
      </c>
      <c r="J112" s="7">
        <v>120</v>
      </c>
      <c r="L112" s="7">
        <v>99</v>
      </c>
      <c r="N112" s="7">
        <v>120</v>
      </c>
      <c r="P112" s="7">
        <f aca="true" t="shared" si="6" ref="P112:P117">SUM(F112:O112)</f>
        <v>339</v>
      </c>
      <c r="R112" s="7">
        <v>30</v>
      </c>
    </row>
    <row r="113" spans="1:18" s="7" customFormat="1" ht="13.5" customHeight="1">
      <c r="A113" s="7" t="s">
        <v>14</v>
      </c>
      <c r="B113" s="7" t="s">
        <v>89</v>
      </c>
      <c r="D113" s="7" t="s">
        <v>46</v>
      </c>
      <c r="E113" s="7" t="s">
        <v>90</v>
      </c>
      <c r="F113" s="7" t="s">
        <v>208</v>
      </c>
      <c r="J113" s="7">
        <v>120</v>
      </c>
      <c r="L113" s="7">
        <v>120</v>
      </c>
      <c r="N113" s="7">
        <v>97</v>
      </c>
      <c r="P113" s="7">
        <f t="shared" si="6"/>
        <v>337</v>
      </c>
      <c r="R113" s="7">
        <v>25</v>
      </c>
    </row>
    <row r="114" spans="1:18" s="7" customFormat="1" ht="13.5" customHeight="1">
      <c r="A114" s="7" t="s">
        <v>16</v>
      </c>
      <c r="B114" s="7" t="s">
        <v>54</v>
      </c>
      <c r="D114" s="7" t="s">
        <v>46</v>
      </c>
      <c r="E114" s="7" t="s">
        <v>55</v>
      </c>
      <c r="F114" s="7" t="s">
        <v>209</v>
      </c>
      <c r="J114" s="7">
        <v>120</v>
      </c>
      <c r="L114" s="7">
        <v>95</v>
      </c>
      <c r="N114" s="7">
        <v>120</v>
      </c>
      <c r="P114" s="7">
        <f t="shared" si="6"/>
        <v>335</v>
      </c>
      <c r="R114" s="7">
        <v>21</v>
      </c>
    </row>
    <row r="115" spans="1:18" s="7" customFormat="1" ht="13.5" customHeight="1">
      <c r="A115" s="7" t="s">
        <v>17</v>
      </c>
      <c r="B115" s="7" t="s">
        <v>50</v>
      </c>
      <c r="D115" s="7" t="s">
        <v>46</v>
      </c>
      <c r="E115" s="7" t="s">
        <v>51</v>
      </c>
      <c r="F115" s="7" t="s">
        <v>210</v>
      </c>
      <c r="J115" s="7">
        <v>120</v>
      </c>
      <c r="L115" s="7">
        <v>93</v>
      </c>
      <c r="N115" s="7">
        <v>110</v>
      </c>
      <c r="P115" s="7">
        <f t="shared" si="6"/>
        <v>323</v>
      </c>
      <c r="R115" s="7">
        <v>18</v>
      </c>
    </row>
    <row r="116" spans="1:18" s="7" customFormat="1" ht="12.75">
      <c r="A116" s="7" t="s">
        <v>18</v>
      </c>
      <c r="B116" s="7" t="s">
        <v>109</v>
      </c>
      <c r="C116" s="7" t="s">
        <v>26</v>
      </c>
      <c r="D116" s="7" t="s">
        <v>46</v>
      </c>
      <c r="E116" s="7" t="s">
        <v>124</v>
      </c>
      <c r="F116" s="7" t="s">
        <v>121</v>
      </c>
      <c r="J116" s="7">
        <v>120</v>
      </c>
      <c r="L116" s="7">
        <v>90</v>
      </c>
      <c r="N116" s="7">
        <v>50</v>
      </c>
      <c r="P116" s="7">
        <f t="shared" si="6"/>
        <v>260</v>
      </c>
      <c r="R116" s="7">
        <v>16</v>
      </c>
    </row>
    <row r="117" spans="1:18" s="7" customFormat="1" ht="12.75">
      <c r="A117" s="7" t="s">
        <v>15</v>
      </c>
      <c r="B117" s="7" t="s">
        <v>85</v>
      </c>
      <c r="D117" s="7" t="s">
        <v>86</v>
      </c>
      <c r="E117" s="7" t="s">
        <v>87</v>
      </c>
      <c r="F117" s="7" t="s">
        <v>88</v>
      </c>
      <c r="J117" s="7">
        <v>85</v>
      </c>
      <c r="L117" s="7">
        <v>120</v>
      </c>
      <c r="N117" s="7">
        <v>0</v>
      </c>
      <c r="P117" s="7">
        <f t="shared" si="6"/>
        <v>205</v>
      </c>
      <c r="R117" s="7">
        <v>15</v>
      </c>
    </row>
    <row r="118" s="7" customFormat="1" ht="13.5" customHeight="1"/>
    <row r="119" spans="2:3" s="7" customFormat="1" ht="13.5" customHeight="1">
      <c r="B119" s="8" t="s">
        <v>135</v>
      </c>
      <c r="C119" s="8"/>
    </row>
    <row r="120" spans="1:18" s="7" customFormat="1" ht="13.5" customHeight="1">
      <c r="A120" s="7" t="s">
        <v>13</v>
      </c>
      <c r="B120" s="7" t="s">
        <v>122</v>
      </c>
      <c r="D120" s="7" t="s">
        <v>91</v>
      </c>
      <c r="E120" s="7" t="s">
        <v>92</v>
      </c>
      <c r="F120" s="7" t="s">
        <v>211</v>
      </c>
      <c r="J120" s="7">
        <v>86</v>
      </c>
      <c r="L120" s="7">
        <v>94</v>
      </c>
      <c r="N120" s="7">
        <v>87</v>
      </c>
      <c r="P120" s="7">
        <f>SUM(I120:N120)</f>
        <v>267</v>
      </c>
      <c r="R120" s="7">
        <v>30</v>
      </c>
    </row>
    <row r="121" s="7" customFormat="1" ht="12.75"/>
    <row r="122" spans="2:3" s="7" customFormat="1" ht="13.5" customHeight="1">
      <c r="B122" s="8" t="s">
        <v>136</v>
      </c>
      <c r="C122" s="8"/>
    </row>
    <row r="123" spans="1:18" s="7" customFormat="1" ht="13.5" customHeight="1">
      <c r="A123" s="7" t="s">
        <v>13</v>
      </c>
      <c r="B123" s="7" t="s">
        <v>35</v>
      </c>
      <c r="D123" s="7" t="s">
        <v>7</v>
      </c>
      <c r="E123" s="7" t="s">
        <v>36</v>
      </c>
      <c r="F123" s="7" t="s">
        <v>123</v>
      </c>
      <c r="J123" s="7">
        <v>112</v>
      </c>
      <c r="L123" s="7">
        <v>120</v>
      </c>
      <c r="N123" s="7">
        <v>120</v>
      </c>
      <c r="P123" s="7">
        <f>SUM(I123:N123)</f>
        <v>352</v>
      </c>
      <c r="R123" s="7">
        <v>30</v>
      </c>
    </row>
    <row r="124" s="7" customFormat="1" ht="12.75"/>
    <row r="125" s="7" customFormat="1" ht="12.75"/>
    <row r="126" s="7" customFormat="1" ht="12.75"/>
    <row r="127" s="8" customFormat="1" ht="13.5" customHeight="1">
      <c r="F127" s="24" t="s">
        <v>39</v>
      </c>
    </row>
    <row r="128" s="7" customFormat="1" ht="13.5" customHeight="1"/>
    <row r="129" s="7" customFormat="1" ht="13.5" customHeight="1">
      <c r="F129" s="25" t="s">
        <v>216</v>
      </c>
    </row>
    <row r="130" s="7" customFormat="1" ht="13.5" customHeight="1">
      <c r="F130" s="25" t="s">
        <v>217</v>
      </c>
    </row>
    <row r="131" s="7" customFormat="1" ht="13.5" customHeight="1"/>
    <row r="132" spans="7:18" s="7" customFormat="1" ht="13.5" customHeight="1">
      <c r="G132" s="27" t="s">
        <v>226</v>
      </c>
      <c r="J132" s="11"/>
      <c r="M132" s="11"/>
      <c r="P132" s="11"/>
      <c r="R132" s="26"/>
    </row>
    <row r="133" spans="7:16" s="7" customFormat="1" ht="13.5" customHeight="1">
      <c r="G133" s="27" t="s">
        <v>225</v>
      </c>
      <c r="J133" s="11"/>
      <c r="M133" s="11"/>
      <c r="P133" s="11"/>
    </row>
    <row r="134" spans="7:16" s="7" customFormat="1" ht="13.5" customHeight="1">
      <c r="G134" s="11"/>
      <c r="J134" s="11"/>
      <c r="M134" s="11"/>
      <c r="P134" s="11"/>
    </row>
    <row r="135" spans="7:16" s="7" customFormat="1" ht="13.5" customHeight="1">
      <c r="G135" s="11"/>
      <c r="J135" s="11"/>
      <c r="M135" s="11"/>
      <c r="P135" s="11"/>
    </row>
    <row r="136" s="7" customFormat="1" ht="13.5" customHeight="1"/>
    <row r="137" s="7" customFormat="1" ht="12.75"/>
    <row r="138" s="2" customFormat="1" ht="18" customHeight="1">
      <c r="G138" s="16" t="s">
        <v>218</v>
      </c>
    </row>
    <row r="139" spans="4:12" s="2" customFormat="1" ht="18" customHeight="1">
      <c r="D139" s="17"/>
      <c r="E139" s="17"/>
      <c r="F139" s="17"/>
      <c r="G139" s="18" t="s">
        <v>219</v>
      </c>
      <c r="H139" s="17"/>
      <c r="I139" s="17"/>
      <c r="J139" s="17"/>
      <c r="K139" s="17"/>
      <c r="L139" s="19"/>
    </row>
    <row r="140" spans="4:12" s="2" customFormat="1" ht="18" customHeight="1">
      <c r="D140" s="17"/>
      <c r="E140" s="17"/>
      <c r="F140" s="17"/>
      <c r="G140" s="18" t="s">
        <v>220</v>
      </c>
      <c r="H140" s="17"/>
      <c r="I140" s="17"/>
      <c r="J140" s="17"/>
      <c r="K140" s="17"/>
      <c r="L140" s="19"/>
    </row>
    <row r="141" s="7" customFormat="1" ht="15.75" customHeight="1"/>
    <row r="142" s="7" customFormat="1" ht="15.75" customHeight="1"/>
    <row r="143" s="20" customFormat="1" ht="19.5" customHeight="1">
      <c r="G143" s="21" t="s">
        <v>222</v>
      </c>
    </row>
    <row r="144" s="22" customFormat="1" ht="19.5" customHeight="1">
      <c r="G144" s="28" t="s">
        <v>227</v>
      </c>
    </row>
    <row r="145" s="22" customFormat="1" ht="19.5" customHeight="1">
      <c r="G145" s="28" t="s">
        <v>228</v>
      </c>
    </row>
    <row r="146" s="22" customFormat="1" ht="19.5" customHeight="1">
      <c r="G146" s="28" t="s">
        <v>229</v>
      </c>
    </row>
    <row r="147" s="22" customFormat="1" ht="19.5" customHeight="1">
      <c r="G147" s="28" t="s">
        <v>230</v>
      </c>
    </row>
    <row r="148" s="22" customFormat="1" ht="19.5" customHeight="1">
      <c r="G148" s="28" t="s">
        <v>231</v>
      </c>
    </row>
    <row r="149" s="20" customFormat="1" ht="19.5" customHeight="1">
      <c r="G149" s="23" t="s">
        <v>223</v>
      </c>
    </row>
    <row r="152" ht="15.75" customHeight="1"/>
    <row r="159" s="7" customFormat="1" ht="13.5" customHeight="1">
      <c r="B159" s="9"/>
    </row>
    <row r="160" s="7" customFormat="1" ht="12.75"/>
    <row r="161" s="7" customFormat="1" ht="13.5" customHeight="1"/>
    <row r="162" s="7" customFormat="1" ht="13.5" customHeight="1"/>
    <row r="163" s="7" customFormat="1" ht="12.75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>
      <c r="B173" s="9"/>
    </row>
    <row r="174" s="7" customFormat="1" ht="13.5" customHeight="1"/>
    <row r="175" s="7" customFormat="1" ht="13.5" customHeight="1"/>
    <row r="176" s="7" customFormat="1" ht="13.5" customHeight="1"/>
    <row r="177" s="7" customFormat="1" ht="12.75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14" customFormat="1" ht="13.5" customHeight="1"/>
    <row r="186" s="14" customFormat="1" ht="13.5" customHeight="1"/>
    <row r="187" s="14" customFormat="1" ht="13.5" customHeight="1"/>
    <row r="188" s="14" customFormat="1" ht="12.75"/>
    <row r="189" spans="6:17" ht="13.5" customHeight="1"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6:17" ht="13.5" customHeight="1"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2" spans="1:19" ht="13.5" customHeight="1">
      <c r="A192" s="7"/>
      <c r="B192" s="8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6:17" ht="13.5" customHeight="1">
      <c r="F193" s="7"/>
      <c r="G193" s="7"/>
      <c r="H193" s="7"/>
      <c r="I193" s="7"/>
      <c r="J193" s="7"/>
      <c r="K193" s="7"/>
      <c r="M193" s="7"/>
      <c r="N193" s="7"/>
      <c r="O193" s="7"/>
      <c r="P193" s="7"/>
      <c r="Q193" s="7"/>
    </row>
    <row r="195" s="7" customFormat="1" ht="13.5" customHeight="1">
      <c r="R195"/>
    </row>
    <row r="196" s="7" customFormat="1" ht="13.5" customHeight="1"/>
    <row r="197" s="7" customFormat="1" ht="13.5" customHeight="1"/>
    <row r="198" spans="2:18" ht="13.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="7" customFormat="1" ht="13.5" customHeight="1">
      <c r="R199"/>
    </row>
    <row r="200" s="7" customFormat="1" ht="13.5" customHeight="1"/>
    <row r="201" s="7" customFormat="1" ht="13.5" customHeight="1"/>
    <row r="202" spans="1:19" s="2" customFormat="1" ht="13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2:18" ht="13.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ht="13.5" customHeight="1">
      <c r="Q204" s="7"/>
    </row>
    <row r="205" spans="6:18" ht="13.5" customHeight="1"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6:18" ht="13.5" customHeight="1"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6:18" ht="13.5" customHeight="1"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9" s="7" customFormat="1" ht="13.5" customHeight="1"/>
    <row r="210" s="7" customFormat="1" ht="13.5" customHeight="1">
      <c r="R210"/>
    </row>
    <row r="211" spans="6:18" ht="13.5" customHeight="1"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6:18" ht="13.5" customHeight="1"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9" s="2" customFormat="1" ht="13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6:18" ht="13.5" customHeight="1"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6:18" ht="13.5" customHeight="1"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6:17" ht="13.5" customHeight="1"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6:17" ht="13.5" customHeight="1"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ht="13.5" customHeight="1">
      <c r="Q218" s="7"/>
    </row>
    <row r="219" spans="6:17" ht="13.5" customHeight="1"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6:17" ht="13.5" customHeight="1"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2" s="7" customFormat="1" ht="13.5" customHeight="1"/>
    <row r="223" spans="1:19" s="2" customFormat="1" ht="13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2:18" ht="13.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38" ht="13.5" customHeight="1">
      <c r="Q238" s="7"/>
    </row>
    <row r="239" ht="13.5" customHeight="1">
      <c r="Q239" s="7"/>
    </row>
    <row r="240" ht="13.5" customHeight="1">
      <c r="Q240" s="7"/>
    </row>
    <row r="241" ht="13.5" customHeight="1">
      <c r="Q241" s="7"/>
    </row>
    <row r="242" ht="13.5" customHeight="1">
      <c r="R242" s="7"/>
    </row>
    <row r="249" ht="13.5" customHeight="1">
      <c r="Q249" s="7"/>
    </row>
    <row r="250" ht="13.5" customHeight="1">
      <c r="Q250" s="7"/>
    </row>
    <row r="251" ht="13.5" customHeight="1">
      <c r="Q251" s="7"/>
    </row>
    <row r="252" ht="13.5" customHeight="1">
      <c r="Q252" s="7"/>
    </row>
    <row r="253" ht="13.5" customHeight="1">
      <c r="Q253" s="7"/>
    </row>
    <row r="254" ht="13.5" customHeight="1">
      <c r="Q254" s="7"/>
    </row>
    <row r="255" ht="15" customHeight="1">
      <c r="Q255" s="7"/>
    </row>
    <row r="256" ht="15" customHeight="1">
      <c r="Q256" s="7"/>
    </row>
    <row r="257" ht="15" customHeight="1">
      <c r="Q257" s="7"/>
    </row>
    <row r="258" ht="15" customHeight="1">
      <c r="Q258" s="7"/>
    </row>
    <row r="259" ht="15" customHeight="1">
      <c r="Q259" s="7"/>
    </row>
    <row r="260" ht="15" customHeight="1">
      <c r="Q260" s="7"/>
    </row>
    <row r="261" ht="15" customHeight="1">
      <c r="Q261" s="7"/>
    </row>
    <row r="262" ht="15" customHeight="1">
      <c r="Q262" s="7"/>
    </row>
    <row r="263" ht="15" customHeight="1">
      <c r="Q263" s="7"/>
    </row>
    <row r="264" ht="15" customHeight="1">
      <c r="Q264" s="7"/>
    </row>
    <row r="265" ht="15" customHeight="1">
      <c r="Q265" s="7"/>
    </row>
    <row r="266" ht="15" customHeight="1">
      <c r="Q266" s="7"/>
    </row>
    <row r="267" ht="15" customHeight="1">
      <c r="Q267" s="7"/>
    </row>
    <row r="268" ht="15" customHeight="1">
      <c r="Q268" s="7"/>
    </row>
    <row r="269" ht="15" customHeight="1">
      <c r="Q269" s="7"/>
    </row>
    <row r="270" ht="15" customHeight="1">
      <c r="Q270" s="7"/>
    </row>
    <row r="271" ht="15" customHeight="1">
      <c r="Q271" s="7"/>
    </row>
    <row r="272" ht="15" customHeight="1">
      <c r="Q272" s="7"/>
    </row>
    <row r="273" ht="15" customHeight="1">
      <c r="Q273" s="7"/>
    </row>
    <row r="274" ht="15" customHeight="1">
      <c r="Q274" s="7"/>
    </row>
    <row r="275" ht="15" customHeight="1">
      <c r="Q275" s="7"/>
    </row>
    <row r="276" ht="15" customHeight="1">
      <c r="Q276" s="7"/>
    </row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</sheetData>
  <printOptions/>
  <pageMargins left="0.4330708661417323" right="0.4330708661417323" top="0.7874015748031497" bottom="0.7874015748031497" header="0.31496062992125984" footer="0.31496062992125984"/>
  <pageSetup horizontalDpi="360" verticalDpi="360" orientation="portrait" paperSize="9" r:id="rId4"/>
  <headerFooter alignWithMargins="0">
    <oddFooter>&amp;C&amp;P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2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2004-03-10T13:13:25Z</cp:lastPrinted>
  <dcterms:created xsi:type="dcterms:W3CDTF">2002-01-18T11:46:41Z</dcterms:created>
  <dcterms:modified xsi:type="dcterms:W3CDTF">2004-03-10T13:13:58Z</dcterms:modified>
  <cp:category/>
  <cp:version/>
  <cp:contentType/>
  <cp:contentStatus/>
</cp:coreProperties>
</file>