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3 - 5. kolo" sheetId="1" r:id="rId1"/>
    <sheet name="List2" sheetId="2" r:id="rId2"/>
    <sheet name="List3" sheetId="3" r:id="rId3"/>
  </sheets>
  <definedNames>
    <definedName name="_xlnm.Print_Area" localSheetId="0">'Pi liga 2013 - 5. kolo'!$A$1:$S$121</definedName>
  </definedNames>
  <calcPr fullCalcOnLoad="1"/>
</workbook>
</file>

<file path=xl/sharedStrings.xml><?xml version="1.0" encoding="utf-8"?>
<sst xmlns="http://schemas.openxmlformats.org/spreadsheetml/2006/main" count="272" uniqueCount="169">
  <si>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</si>
  <si>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</si>
  <si>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</si>
  <si>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</si>
  <si>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</si>
  <si>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</si>
  <si>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</si>
  <si>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</si>
  <si>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</si>
  <si>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</si>
  <si>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</si>
  <si>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</si>
  <si>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</si>
  <si>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</si>
  <si>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</si>
  <si>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</si>
  <si>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10.</t>
  </si>
  <si>
    <t>kategorie A3</t>
  </si>
  <si>
    <t>Dvořák Pavel</t>
  </si>
  <si>
    <t>74 - 4</t>
  </si>
  <si>
    <t>Bodování umístění PI - ligy - platí pro všechny kategorie</t>
  </si>
  <si>
    <t>Bílina</t>
  </si>
  <si>
    <t>mž</t>
  </si>
  <si>
    <t>Sponzoři</t>
  </si>
  <si>
    <t>přepočet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</si>
  <si>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</si>
  <si>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</si>
  <si>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</si>
  <si>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</si>
  <si>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</si>
  <si>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</si>
  <si>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</si>
  <si>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>Kladno</t>
  </si>
  <si>
    <t>kategorie F1A-N</t>
  </si>
  <si>
    <t>kategorie P30</t>
  </si>
  <si>
    <t>Z pěti základních kol se započítávají tří lepší umístění,</t>
  </si>
  <si>
    <t>Terezín</t>
  </si>
  <si>
    <t xml:space="preserve">kategorie F1H </t>
  </si>
  <si>
    <t>body</t>
  </si>
  <si>
    <t>www.zanoniacup.estranky.cz</t>
  </si>
  <si>
    <t>A. Tvarůžka</t>
  </si>
  <si>
    <t>9.</t>
  </si>
  <si>
    <t>kategorie F1J</t>
  </si>
  <si>
    <t>P5  Zličín</t>
  </si>
  <si>
    <t>kategorie A2 - historické</t>
  </si>
  <si>
    <t>kategorie C - historické</t>
  </si>
  <si>
    <t>Janda Pavel</t>
  </si>
  <si>
    <t>74 - 140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</si>
  <si>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</si>
  <si>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</si>
  <si>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</si>
  <si>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Pekárek Vojtěch</t>
  </si>
  <si>
    <t>Slaný</t>
  </si>
  <si>
    <t>85 - 43</t>
  </si>
  <si>
    <t>rozlet</t>
  </si>
  <si>
    <t>Pergler Vladimír</t>
  </si>
  <si>
    <t>74 - 129</t>
  </si>
  <si>
    <t>-</t>
  </si>
  <si>
    <t>Tichý František</t>
  </si>
  <si>
    <t>85 - 17</t>
  </si>
  <si>
    <t>Jiráský Jaroslav Ing.</t>
  </si>
  <si>
    <t>156 - 14</t>
  </si>
  <si>
    <t>OPTIGER potisk triček - O. Parpel, CENTROPEN a.s. Dačice</t>
  </si>
  <si>
    <t>Spálený Jan</t>
  </si>
  <si>
    <t>Pyšely</t>
  </si>
  <si>
    <t>384 - 1</t>
  </si>
  <si>
    <t xml:space="preserve">Pořadatel  </t>
  </si>
  <si>
    <t>Braha Zdeněk</t>
  </si>
  <si>
    <t>85 - 36</t>
  </si>
  <si>
    <t>Vodička Jan</t>
  </si>
  <si>
    <t>74 - 45</t>
  </si>
  <si>
    <t xml:space="preserve">LMK  Praha 4 a Hobby centrum Praha 4        </t>
  </si>
  <si>
    <t>Časoměřiči</t>
  </si>
  <si>
    <t>Memoriál M.Vydry v kat.F1A a Z.Rychnovského v kat. F1G</t>
  </si>
  <si>
    <t>kategorie F1A * 12. ročník memoriálu M. Vydry</t>
  </si>
  <si>
    <t>sž</t>
  </si>
  <si>
    <t>kategorie CO 2</t>
  </si>
  <si>
    <t>kategorie F1G * 1. ročník memoriálu Z Rychnovského</t>
  </si>
  <si>
    <t>215 - 69</t>
  </si>
  <si>
    <t>Glaubauf Patrik</t>
  </si>
  <si>
    <t>kategorie B1 - historické</t>
  </si>
  <si>
    <t>Znamenáček Martin</t>
  </si>
  <si>
    <t>494 - 13</t>
  </si>
  <si>
    <t>Janza Rudolf</t>
  </si>
  <si>
    <t>Úšava</t>
  </si>
  <si>
    <t>206 - 4</t>
  </si>
  <si>
    <t>Braha Zděnek</t>
  </si>
  <si>
    <t>418 - 57</t>
  </si>
  <si>
    <t>jun</t>
  </si>
  <si>
    <t>418 - 58</t>
  </si>
  <si>
    <t>Sez. Ústí</t>
  </si>
  <si>
    <t>Cholava Jan</t>
  </si>
  <si>
    <t>494 - 2</t>
  </si>
  <si>
    <t>Pondělíček Marek</t>
  </si>
  <si>
    <t>Horký Marek</t>
  </si>
  <si>
    <t>Horký Roman st.</t>
  </si>
  <si>
    <t>418 - 59</t>
  </si>
  <si>
    <t>Trepeš František</t>
  </si>
  <si>
    <t>Káča</t>
  </si>
  <si>
    <t>74 - 141</t>
  </si>
  <si>
    <t>DDM Praha 4-Hobby centrum 4, Bartákova 1200/4</t>
  </si>
  <si>
    <t>Kos Jiří</t>
  </si>
  <si>
    <t>85 - 11</t>
  </si>
  <si>
    <t>Blecha Petr</t>
  </si>
  <si>
    <t>222 - 27</t>
  </si>
  <si>
    <t>Dudáček Zdeněk</t>
  </si>
  <si>
    <t>494 - 3</t>
  </si>
  <si>
    <t>Hammer Jaroslav</t>
  </si>
  <si>
    <t>85 - 34</t>
  </si>
  <si>
    <t>Pavelka Jaroslav Ing.</t>
  </si>
  <si>
    <t>156 - 22</t>
  </si>
  <si>
    <t>Dlouhý Václav</t>
  </si>
  <si>
    <t>K.Vary</t>
  </si>
  <si>
    <t>291 - 54</t>
  </si>
  <si>
    <t>Švec Jiří</t>
  </si>
  <si>
    <t>291 - 59</t>
  </si>
  <si>
    <t>Klasová Marie MGr.</t>
  </si>
  <si>
    <t>494 - 18</t>
  </si>
  <si>
    <t>Schieferdecker Jiří</t>
  </si>
  <si>
    <t>418 - 53</t>
  </si>
  <si>
    <t>Krucký Toník</t>
  </si>
  <si>
    <t>74 - 109</t>
  </si>
  <si>
    <t>Dixie lander</t>
  </si>
  <si>
    <t>Top banana</t>
  </si>
  <si>
    <t>Yardstickem</t>
  </si>
  <si>
    <t>Skat</t>
  </si>
  <si>
    <t>Horký Roman ml.</t>
  </si>
  <si>
    <t>sponzoři co se nezapsali</t>
  </si>
  <si>
    <t>PI * liga 2013 * 25. ročník *  5. kolo</t>
  </si>
  <si>
    <t xml:space="preserve"> východní vítr 2 -4 m/sec.</t>
  </si>
  <si>
    <t>Le 313, 314, 807</t>
  </si>
  <si>
    <t>Mgr.J.Čihák, J Klik, Mgr.M.Klasová, A.Tvarůžka</t>
  </si>
  <si>
    <t xml:space="preserve">Sinkule Vladimír </t>
  </si>
  <si>
    <t>Most</t>
  </si>
  <si>
    <t>226 - 7</t>
  </si>
  <si>
    <t>Jindřich Luboš Ing.</t>
  </si>
  <si>
    <t>226 - 14</t>
  </si>
  <si>
    <t>Glaubauová Monika</t>
  </si>
  <si>
    <t>Pražák Petr</t>
  </si>
  <si>
    <t>85 - 35</t>
  </si>
  <si>
    <t>Beran Jan</t>
  </si>
  <si>
    <t>215 - 65</t>
  </si>
  <si>
    <t>Kučerka Gerhard</t>
  </si>
  <si>
    <t>206 - 1</t>
  </si>
  <si>
    <t>Ing. P.Matura .</t>
  </si>
  <si>
    <t>Mikoláš Ludvík</t>
  </si>
  <si>
    <t>85 - 14</t>
  </si>
  <si>
    <t>Ráž Adam</t>
  </si>
  <si>
    <t>85 - 67</t>
  </si>
  <si>
    <t>Pátek Čeněk</t>
  </si>
  <si>
    <t>74 - 112</t>
  </si>
  <si>
    <t>Hanušová Ivana</t>
  </si>
  <si>
    <t>M.Hradiště</t>
  </si>
  <si>
    <t>335 - 1</t>
  </si>
  <si>
    <t>Jiránek Václav</t>
  </si>
  <si>
    <t>BVL</t>
  </si>
  <si>
    <t>50 - 1</t>
  </si>
  <si>
    <t xml:space="preserve">Ing. J.Mezihoráková, E. Glaubach, R. Kalandra, M.Krucký, M.Modr, </t>
  </si>
  <si>
    <t>G.kučerka, R.Kalandra,  F.Tichý,  A.Jeník, J.Vodička, M.Šafler,</t>
  </si>
  <si>
    <r>
      <t xml:space="preserve">Vyhlášení se uskuteční v restauraci Panenský Týnec (Sokolovna) od 15 oo do 18 </t>
    </r>
    <r>
      <rPr>
        <b/>
        <sz val="8"/>
        <color indexed="12"/>
        <rFont val="Times New Roman CE"/>
        <family val="0"/>
      </rPr>
      <t>00</t>
    </r>
    <r>
      <rPr>
        <b/>
        <sz val="10"/>
        <color indexed="12"/>
        <rFont val="Times New Roman CE"/>
        <family val="0"/>
      </rPr>
      <t xml:space="preserve"> hod.</t>
    </r>
  </si>
  <si>
    <t xml:space="preserve">Zataženo, nízká oblačnost s malou viditelností, teplota 6 až 10 °C, </t>
  </si>
  <si>
    <r>
      <t>S ohledm na sníženou viditelnost byla soutěž ve 13.</t>
    </r>
    <r>
      <rPr>
        <sz val="8"/>
        <rFont val="Times New Roman CE"/>
        <family val="0"/>
      </rPr>
      <t>00</t>
    </r>
    <r>
      <rPr>
        <sz val="10"/>
        <rFont val="Times New Roman CE"/>
        <family val="1"/>
      </rPr>
      <t xml:space="preserve"> hodin ukončena</t>
    </r>
  </si>
  <si>
    <t>soutěž šestého kola je veřejná, po které následuje vyhlášení výsledků 25. ročníku PI - ligy.</t>
  </si>
  <si>
    <t>Malenická Kateřina</t>
  </si>
  <si>
    <t>Dražice</t>
  </si>
  <si>
    <t>445 - 14</t>
  </si>
  <si>
    <t>Pondělíček Jaroslav</t>
  </si>
  <si>
    <t>494 - 8</t>
  </si>
  <si>
    <t>11.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</si>
</sst>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59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0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b/>
      <i/>
      <sz val="24"/>
      <color indexed="12"/>
      <name val="Times New Roman CE"/>
      <family val="1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i/>
      <sz val="16"/>
      <name val="Times New Roman CE"/>
      <family val="1"/>
    </font>
    <font>
      <b/>
      <i/>
      <sz val="16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b/>
      <i/>
      <sz val="28"/>
      <color indexed="10"/>
      <name val="Times New Roman CE"/>
      <family val="1"/>
    </font>
    <font>
      <b/>
      <sz val="11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0"/>
      <name val="Arial"/>
      <family val="2"/>
    </font>
    <font>
      <sz val="10"/>
      <color indexed="48"/>
      <name val="Times New Roman CE"/>
      <family val="1"/>
    </font>
    <font>
      <b/>
      <sz val="8"/>
      <name val="Times New Roman CE"/>
      <family val="1"/>
    </font>
    <font>
      <sz val="10"/>
      <color indexed="57"/>
      <name val="Times New Roman CE"/>
      <family val="0"/>
    </font>
    <font>
      <b/>
      <sz val="14"/>
      <color indexed="12"/>
      <name val="Times New Roman CE"/>
      <family val="0"/>
    </font>
    <font>
      <b/>
      <sz val="14"/>
      <color indexed="12"/>
      <name val="Arial"/>
      <family val="2"/>
    </font>
    <font>
      <b/>
      <sz val="10"/>
      <color indexed="10"/>
      <name val="Times New Roman"/>
      <family val="1"/>
    </font>
    <font>
      <b/>
      <sz val="24"/>
      <color indexed="10"/>
      <name val="Times New Roman CE"/>
      <family val="1"/>
    </font>
    <font>
      <b/>
      <sz val="14"/>
      <color indexed="10"/>
      <name val="Arial"/>
      <family val="2"/>
    </font>
    <font>
      <b/>
      <sz val="10"/>
      <color indexed="14"/>
      <name val="Times New Roman CE"/>
      <family val="0"/>
    </font>
    <font>
      <sz val="10"/>
      <color indexed="62"/>
      <name val="Times New Roman"/>
      <family val="1"/>
    </font>
    <font>
      <b/>
      <sz val="12"/>
      <color indexed="12"/>
      <name val="Times New Roman CE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8"/>
      <color indexed="12"/>
      <name val="Times New Roman CE"/>
      <family val="0"/>
    </font>
    <font>
      <sz val="11"/>
      <color indexed="12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20" applyFont="1">
      <alignment/>
      <protection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17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7" fontId="14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1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20" applyFont="1" applyAlignment="1">
      <alignment horizontal="left"/>
      <protection/>
    </xf>
    <xf numFmtId="0" fontId="45" fillId="0" borderId="0" xfId="0" applyFont="1" applyAlignment="1">
      <alignment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1" fontId="36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167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2" fillId="0" borderId="0" xfId="0" applyNumberFormat="1" applyFont="1" applyAlignment="1">
      <alignment horizontal="center"/>
    </xf>
    <xf numFmtId="1" fontId="3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48" fillId="0" borderId="0" xfId="20" applyFont="1">
      <alignment/>
      <protection/>
    </xf>
    <xf numFmtId="0" fontId="49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20" applyFont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17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30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104</xdr:row>
      <xdr:rowOff>0</xdr:rowOff>
    </xdr:from>
    <xdr:to>
      <xdr:col>18</xdr:col>
      <xdr:colOff>419100</xdr:colOff>
      <xdr:row>107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00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857250</xdr:colOff>
      <xdr:row>2</xdr:row>
      <xdr:rowOff>314325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19100" y="666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9525</xdr:rowOff>
    </xdr:from>
    <xdr:to>
      <xdr:col>3</xdr:col>
      <xdr:colOff>685800</xdr:colOff>
      <xdr:row>2</xdr:row>
      <xdr:rowOff>57150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9525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1"/>
  <sheetViews>
    <sheetView tabSelected="1" workbookViewId="0" topLeftCell="A13">
      <selection activeCell="B23" sqref="B23:P23"/>
    </sheetView>
  </sheetViews>
  <sheetFormatPr defaultColWidth="9.00390625" defaultRowHeight="12.75"/>
  <cols>
    <col min="1" max="1" width="3.125" style="0" customWidth="1"/>
    <col min="2" max="2" width="17.375" style="0" customWidth="1"/>
    <col min="3" max="3" width="3.50390625" style="27" customWidth="1"/>
    <col min="4" max="4" width="10.875" style="0" customWidth="1"/>
    <col min="5" max="5" width="8.125" style="0" customWidth="1"/>
    <col min="6" max="7" width="3.875" style="0" customWidth="1"/>
    <col min="8" max="8" width="4.50390625" style="90" customWidth="1"/>
    <col min="9" max="15" width="3.875" style="0" customWidth="1"/>
    <col min="16" max="16" width="5.00390625" style="42" customWidth="1"/>
    <col min="17" max="17" width="4.625" style="77" customWidth="1"/>
    <col min="18" max="18" width="5.875" style="77" customWidth="1"/>
    <col min="19" max="19" width="5.875" style="85" customWidth="1"/>
    <col min="20" max="20" width="3.50390625" style="20" customWidth="1"/>
    <col min="21" max="21" width="15.125" style="20" customWidth="1"/>
    <col min="22" max="22" width="5.375" style="20" customWidth="1"/>
    <col min="23" max="23" width="9.375" style="20" customWidth="1"/>
  </cols>
  <sheetData>
    <row r="1" spans="5:7" ht="26.25" customHeight="1">
      <c r="E1" s="75" t="s">
        <v>100</v>
      </c>
      <c r="G1" s="5"/>
    </row>
    <row r="2" ht="11.25" customHeight="1"/>
    <row r="3" spans="1:23" s="1" customFormat="1" ht="36.75" customHeight="1">
      <c r="A3" s="4"/>
      <c r="C3" s="21"/>
      <c r="G3" s="3"/>
      <c r="H3" s="91" t="s">
        <v>128</v>
      </c>
      <c r="Q3" s="69"/>
      <c r="R3" s="77"/>
      <c r="S3" s="63"/>
      <c r="T3" s="21"/>
      <c r="U3" s="21"/>
      <c r="V3" s="21"/>
      <c r="W3" s="21"/>
    </row>
    <row r="4" spans="3:23" s="59" customFormat="1" ht="25.5" customHeight="1">
      <c r="C4" s="60"/>
      <c r="G4" s="61"/>
      <c r="H4" s="92" t="s">
        <v>73</v>
      </c>
      <c r="Q4" s="69"/>
      <c r="R4" s="71"/>
      <c r="S4" s="64"/>
      <c r="T4" s="60"/>
      <c r="U4" s="60"/>
      <c r="V4" s="60"/>
      <c r="W4" s="60"/>
    </row>
    <row r="5" spans="1:35" s="53" customFormat="1" ht="15.75" customHeight="1">
      <c r="A5" s="52"/>
      <c r="B5" s="55" t="s">
        <v>66</v>
      </c>
      <c r="C5" s="72"/>
      <c r="D5" s="55" t="s">
        <v>71</v>
      </c>
      <c r="E5" s="55"/>
      <c r="F5" s="55"/>
      <c r="G5" s="55"/>
      <c r="H5" s="93"/>
      <c r="I5" s="56"/>
      <c r="J5" s="56"/>
      <c r="K5" s="56"/>
      <c r="L5" s="56"/>
      <c r="M5" s="56"/>
      <c r="Q5" s="70"/>
      <c r="R5" s="79"/>
      <c r="S5" s="65"/>
      <c r="T5" s="5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57"/>
      <c r="AI5" s="58"/>
    </row>
    <row r="6" spans="2:35" s="5" customFormat="1" ht="15" customHeight="1">
      <c r="B6" s="5" t="s">
        <v>1</v>
      </c>
      <c r="C6" s="22"/>
      <c r="D6" s="5" t="s">
        <v>144</v>
      </c>
      <c r="H6" s="94"/>
      <c r="P6" s="6"/>
      <c r="Q6" s="71"/>
      <c r="R6" s="77"/>
      <c r="S6" s="86"/>
      <c r="U6" s="20"/>
      <c r="V6" s="20"/>
      <c r="W6" s="20"/>
      <c r="X6" s="20"/>
      <c r="Y6" s="26"/>
      <c r="Z6" s="20"/>
      <c r="AA6" s="20"/>
      <c r="AB6" s="20"/>
      <c r="AC6" s="20"/>
      <c r="AD6" s="20"/>
      <c r="AE6" s="20"/>
      <c r="AF6" s="20"/>
      <c r="AG6" s="20"/>
      <c r="AH6" s="57"/>
      <c r="AI6" s="58"/>
    </row>
    <row r="7" spans="2:35" s="5" customFormat="1" ht="15" customHeight="1">
      <c r="B7" s="5" t="s">
        <v>29</v>
      </c>
      <c r="C7" s="22"/>
      <c r="D7" s="5" t="s">
        <v>40</v>
      </c>
      <c r="H7" s="94"/>
      <c r="P7" s="6"/>
      <c r="Q7" s="71"/>
      <c r="R7" s="77"/>
      <c r="S7" s="86"/>
      <c r="U7" s="20"/>
      <c r="V7" s="20"/>
      <c r="W7" s="20"/>
      <c r="X7" s="73"/>
      <c r="Y7" s="20"/>
      <c r="Z7" s="20"/>
      <c r="AA7" s="20"/>
      <c r="AB7" s="20"/>
      <c r="AC7" s="20"/>
      <c r="AD7" s="20"/>
      <c r="AE7" s="20"/>
      <c r="AF7" s="20"/>
      <c r="AG7" s="20"/>
      <c r="AH7" s="57"/>
      <c r="AI7" s="58"/>
    </row>
    <row r="8" spans="2:35" s="5" customFormat="1" ht="15" customHeight="1">
      <c r="B8" s="5" t="s">
        <v>72</v>
      </c>
      <c r="C8" s="22"/>
      <c r="D8" s="5" t="s">
        <v>157</v>
      </c>
      <c r="H8" s="94"/>
      <c r="P8" s="6"/>
      <c r="Q8" s="71"/>
      <c r="R8" s="77"/>
      <c r="S8" s="86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57"/>
      <c r="AI8" s="58"/>
    </row>
    <row r="9" spans="2:19" s="5" customFormat="1" ht="15" customHeight="1">
      <c r="B9" s="5" t="s">
        <v>2</v>
      </c>
      <c r="C9" s="22"/>
      <c r="D9" s="5" t="s">
        <v>28</v>
      </c>
      <c r="H9" s="94"/>
      <c r="P9" s="6"/>
      <c r="Q9" s="71"/>
      <c r="R9" s="77"/>
      <c r="S9" s="86"/>
    </row>
    <row r="10" spans="2:21" s="5" customFormat="1" ht="15" customHeight="1">
      <c r="B10" s="5" t="s">
        <v>4</v>
      </c>
      <c r="C10" s="22"/>
      <c r="D10" s="25" t="s">
        <v>130</v>
      </c>
      <c r="H10" s="95"/>
      <c r="K10" s="50"/>
      <c r="P10" s="6"/>
      <c r="Q10" s="71"/>
      <c r="R10" s="77"/>
      <c r="S10" s="86"/>
      <c r="U10" s="51"/>
    </row>
    <row r="11" spans="2:21" s="5" customFormat="1" ht="15" customHeight="1">
      <c r="B11" s="5" t="s">
        <v>3</v>
      </c>
      <c r="C11" s="22"/>
      <c r="D11" s="13">
        <v>41559</v>
      </c>
      <c r="H11" s="94"/>
      <c r="P11" s="6"/>
      <c r="Q11" s="71"/>
      <c r="R11" s="77"/>
      <c r="S11" s="86"/>
      <c r="U11" s="13"/>
    </row>
    <row r="12" spans="2:24" s="5" customFormat="1" ht="15" customHeight="1">
      <c r="B12" s="5" t="s">
        <v>5</v>
      </c>
      <c r="C12" s="22"/>
      <c r="D12" s="5" t="s">
        <v>160</v>
      </c>
      <c r="H12" s="94"/>
      <c r="P12" s="6"/>
      <c r="Q12" s="71"/>
      <c r="R12" s="77"/>
      <c r="S12" s="103"/>
      <c r="T12" s="23"/>
      <c r="V12" s="14"/>
      <c r="W12" s="14"/>
      <c r="X12" s="14"/>
    </row>
    <row r="13" ht="12.75">
      <c r="D13" s="5" t="s">
        <v>129</v>
      </c>
    </row>
    <row r="14" ht="12.75">
      <c r="D14" s="5" t="s">
        <v>161</v>
      </c>
    </row>
    <row r="15" spans="1:29" ht="15.75" customHeight="1">
      <c r="A15" s="7"/>
      <c r="B15" s="32" t="s">
        <v>23</v>
      </c>
      <c r="D15" s="120" t="s">
        <v>158</v>
      </c>
      <c r="E15" s="118"/>
      <c r="F15" s="20"/>
      <c r="G15" s="20"/>
      <c r="H15" s="96"/>
      <c r="I15" s="20"/>
      <c r="J15" s="20"/>
      <c r="K15" s="20"/>
      <c r="L15" s="20"/>
      <c r="M15" s="20"/>
      <c r="N15" s="20"/>
      <c r="O15" s="20"/>
      <c r="P15" s="27"/>
      <c r="R15" s="14"/>
      <c r="U15" s="24"/>
      <c r="X15" s="20"/>
      <c r="Y15" s="20"/>
      <c r="Z15" s="20"/>
      <c r="AA15" s="20"/>
      <c r="AB15" s="20"/>
      <c r="AC15" s="14"/>
    </row>
    <row r="16" spans="1:29" ht="15.75" customHeight="1">
      <c r="A16" s="7"/>
      <c r="B16" s="32"/>
      <c r="D16" s="120" t="s">
        <v>131</v>
      </c>
      <c r="E16" s="118"/>
      <c r="F16" s="20"/>
      <c r="G16" s="20"/>
      <c r="H16" s="96"/>
      <c r="I16" s="20"/>
      <c r="J16" s="20"/>
      <c r="K16" s="20"/>
      <c r="L16" s="20"/>
      <c r="M16" s="20"/>
      <c r="N16" s="20"/>
      <c r="O16" s="20"/>
      <c r="P16" s="27"/>
      <c r="R16" s="14"/>
      <c r="U16" s="24"/>
      <c r="X16" s="20"/>
      <c r="Y16" s="20"/>
      <c r="Z16" s="20"/>
      <c r="AA16" s="20"/>
      <c r="AB16" s="20"/>
      <c r="AC16" s="14"/>
    </row>
    <row r="17" spans="1:29" ht="15.75" customHeight="1">
      <c r="A17" s="7"/>
      <c r="B17" s="32"/>
      <c r="D17" s="22" t="s">
        <v>62</v>
      </c>
      <c r="E17" s="118"/>
      <c r="F17" s="20"/>
      <c r="G17" s="20"/>
      <c r="H17" s="96"/>
      <c r="I17" s="20"/>
      <c r="J17" s="20"/>
      <c r="K17" s="20"/>
      <c r="L17" s="20"/>
      <c r="M17" s="20"/>
      <c r="N17" s="20"/>
      <c r="O17" s="20"/>
      <c r="P17" s="27"/>
      <c r="U17" s="24"/>
      <c r="X17" s="20"/>
      <c r="Y17" s="20"/>
      <c r="Z17" s="20"/>
      <c r="AA17" s="20"/>
      <c r="AB17" s="20"/>
      <c r="AC17" s="14"/>
    </row>
    <row r="18" spans="2:29" ht="15.75">
      <c r="B18" s="20"/>
      <c r="D18" s="114" t="s">
        <v>127</v>
      </c>
      <c r="E18" s="119"/>
      <c r="F18" s="19"/>
      <c r="G18" s="19"/>
      <c r="H18" s="97"/>
      <c r="I18" s="19"/>
      <c r="J18" s="19"/>
      <c r="K18" s="19"/>
      <c r="L18" s="19"/>
      <c r="M18" s="19"/>
      <c r="N18" s="20"/>
      <c r="O18" s="20"/>
      <c r="P18" s="27"/>
      <c r="S18" s="66"/>
      <c r="U18" s="76"/>
      <c r="V18" s="15"/>
      <c r="W18" s="5"/>
      <c r="X18" s="5"/>
      <c r="Y18" s="14"/>
      <c r="Z18" s="14"/>
      <c r="AA18" s="14"/>
      <c r="AB18" s="14"/>
      <c r="AC18" s="14"/>
    </row>
    <row r="19" spans="1:22" s="37" customFormat="1" ht="28.5" customHeight="1">
      <c r="A19" s="36" t="s">
        <v>0</v>
      </c>
      <c r="B19" s="36" t="s">
        <v>6</v>
      </c>
      <c r="C19" s="47"/>
      <c r="E19" s="38"/>
      <c r="H19" s="98"/>
      <c r="P19" s="43"/>
      <c r="Q19" s="71"/>
      <c r="R19" s="71"/>
      <c r="S19" s="104"/>
      <c r="V19" s="39"/>
    </row>
    <row r="20" spans="4:23" ht="11.25" customHeight="1">
      <c r="D20" s="16"/>
      <c r="E20" s="17"/>
      <c r="F20" s="16"/>
      <c r="G20" s="16"/>
      <c r="H20" s="99"/>
      <c r="I20" s="16"/>
      <c r="J20" s="16"/>
      <c r="Q20" s="77" t="s">
        <v>54</v>
      </c>
      <c r="S20" s="68" t="s">
        <v>38</v>
      </c>
      <c r="U20" s="12"/>
      <c r="W20" s="5"/>
    </row>
    <row r="21" spans="2:22" s="5" customFormat="1" ht="13.5" customHeight="1">
      <c r="B21" s="6" t="s">
        <v>17</v>
      </c>
      <c r="C21" s="22"/>
      <c r="H21" s="94"/>
      <c r="P21" s="6"/>
      <c r="Q21" s="71"/>
      <c r="R21" s="77"/>
      <c r="S21" s="105"/>
      <c r="U21" s="12"/>
      <c r="V21" s="19"/>
    </row>
    <row r="22" spans="1:21" s="5" customFormat="1" ht="13.5" customHeight="1">
      <c r="A22" s="5" t="s">
        <v>8</v>
      </c>
      <c r="B22" s="14" t="s">
        <v>83</v>
      </c>
      <c r="C22" s="22"/>
      <c r="D22" s="5" t="s">
        <v>84</v>
      </c>
      <c r="E22" s="5" t="s">
        <v>85</v>
      </c>
      <c r="F22" s="5">
        <v>60</v>
      </c>
      <c r="H22" s="94">
        <v>60</v>
      </c>
      <c r="I22" s="94"/>
      <c r="J22" s="94">
        <v>60</v>
      </c>
      <c r="L22" s="5">
        <v>60</v>
      </c>
      <c r="N22" s="5">
        <v>60</v>
      </c>
      <c r="P22" s="6">
        <f aca="true" t="shared" si="0" ref="P22:P32">SUM(F22:O22)</f>
        <v>300</v>
      </c>
      <c r="Q22" s="67"/>
      <c r="R22" s="11"/>
      <c r="S22" s="85">
        <v>30</v>
      </c>
      <c r="T22" s="14"/>
      <c r="U22" s="22"/>
    </row>
    <row r="23" spans="1:21" s="5" customFormat="1" ht="13.5" customHeight="1">
      <c r="A23" s="5" t="s">
        <v>9</v>
      </c>
      <c r="B23" s="14" t="s">
        <v>166</v>
      </c>
      <c r="C23" s="22"/>
      <c r="D23" s="5" t="s">
        <v>21</v>
      </c>
      <c r="E23" s="5" t="s">
        <v>167</v>
      </c>
      <c r="F23" s="5">
        <v>60</v>
      </c>
      <c r="G23" s="5">
        <v>0</v>
      </c>
      <c r="H23" s="5">
        <v>54</v>
      </c>
      <c r="I23" s="5">
        <v>0</v>
      </c>
      <c r="J23" s="5">
        <v>60</v>
      </c>
      <c r="K23" s="5">
        <v>0</v>
      </c>
      <c r="L23" s="5">
        <v>60</v>
      </c>
      <c r="M23" s="5">
        <v>0</v>
      </c>
      <c r="N23" s="5">
        <v>60</v>
      </c>
      <c r="P23" s="6">
        <f t="shared" si="0"/>
        <v>294</v>
      </c>
      <c r="Q23" s="67"/>
      <c r="R23" s="11"/>
      <c r="S23" s="85">
        <v>25</v>
      </c>
      <c r="T23" s="14"/>
      <c r="U23" s="22"/>
    </row>
    <row r="24" spans="1:21" s="5" customFormat="1" ht="13.5" customHeight="1">
      <c r="A24" s="5" t="s">
        <v>11</v>
      </c>
      <c r="B24" s="14" t="s">
        <v>86</v>
      </c>
      <c r="C24" s="22"/>
      <c r="D24" s="5" t="s">
        <v>52</v>
      </c>
      <c r="E24" s="5" t="s">
        <v>68</v>
      </c>
      <c r="F24" s="5">
        <v>60</v>
      </c>
      <c r="H24" s="94">
        <v>60</v>
      </c>
      <c r="J24" s="5">
        <v>60</v>
      </c>
      <c r="L24" s="5">
        <v>54</v>
      </c>
      <c r="N24" s="5">
        <v>51</v>
      </c>
      <c r="P24" s="6">
        <f t="shared" si="0"/>
        <v>285</v>
      </c>
      <c r="Q24" s="71"/>
      <c r="R24" s="71"/>
      <c r="S24" s="85">
        <v>21</v>
      </c>
      <c r="T24" s="14"/>
      <c r="U24" s="86"/>
    </row>
    <row r="25" spans="1:21" s="5" customFormat="1" ht="13.5" customHeight="1">
      <c r="A25" s="5" t="s">
        <v>12</v>
      </c>
      <c r="B25" s="14" t="s">
        <v>126</v>
      </c>
      <c r="C25" s="86" t="s">
        <v>88</v>
      </c>
      <c r="D25" s="5" t="s">
        <v>36</v>
      </c>
      <c r="E25" s="5" t="s">
        <v>87</v>
      </c>
      <c r="F25" s="5">
        <v>60</v>
      </c>
      <c r="H25" s="94">
        <v>52</v>
      </c>
      <c r="J25" s="5">
        <v>60</v>
      </c>
      <c r="L25" s="5">
        <v>52</v>
      </c>
      <c r="N25" s="5">
        <v>60</v>
      </c>
      <c r="P25" s="6">
        <f t="shared" si="0"/>
        <v>284</v>
      </c>
      <c r="Q25" s="74"/>
      <c r="R25" s="71"/>
      <c r="S25" s="85">
        <v>18</v>
      </c>
      <c r="T25" s="14"/>
      <c r="U25" s="22"/>
    </row>
    <row r="26" spans="1:21" s="5" customFormat="1" ht="13.5" customHeight="1">
      <c r="A26" s="5" t="s">
        <v>13</v>
      </c>
      <c r="B26" s="14" t="s">
        <v>51</v>
      </c>
      <c r="C26" s="22"/>
      <c r="D26" s="5" t="s">
        <v>52</v>
      </c>
      <c r="E26" s="5" t="s">
        <v>53</v>
      </c>
      <c r="F26" s="5">
        <v>60</v>
      </c>
      <c r="H26" s="94">
        <v>60</v>
      </c>
      <c r="J26" s="5">
        <v>60</v>
      </c>
      <c r="L26" s="5">
        <v>40</v>
      </c>
      <c r="N26" s="5">
        <v>60</v>
      </c>
      <c r="P26" s="6">
        <f t="shared" si="0"/>
        <v>280</v>
      </c>
      <c r="Q26" s="71"/>
      <c r="R26" s="71"/>
      <c r="S26" s="85">
        <v>16</v>
      </c>
      <c r="T26" s="14"/>
      <c r="U26" s="86"/>
    </row>
    <row r="27" spans="1:21" s="5" customFormat="1" ht="13.5" customHeight="1">
      <c r="A27" s="5" t="s">
        <v>10</v>
      </c>
      <c r="B27" s="14" t="s">
        <v>94</v>
      </c>
      <c r="C27" s="86" t="s">
        <v>22</v>
      </c>
      <c r="D27" s="5" t="s">
        <v>36</v>
      </c>
      <c r="E27" s="5" t="s">
        <v>96</v>
      </c>
      <c r="F27" s="5">
        <v>50</v>
      </c>
      <c r="H27" s="94">
        <v>60</v>
      </c>
      <c r="J27" s="5">
        <v>55</v>
      </c>
      <c r="L27" s="5">
        <v>45</v>
      </c>
      <c r="N27" s="5">
        <v>60</v>
      </c>
      <c r="P27" s="6">
        <f t="shared" si="0"/>
        <v>270</v>
      </c>
      <c r="Q27" s="71"/>
      <c r="R27" s="71"/>
      <c r="S27" s="85">
        <v>15</v>
      </c>
      <c r="T27" s="14"/>
      <c r="U27" s="19"/>
    </row>
    <row r="28" spans="1:21" s="5" customFormat="1" ht="13.5" customHeight="1">
      <c r="A28" s="5" t="s">
        <v>14</v>
      </c>
      <c r="B28" s="14" t="s">
        <v>142</v>
      </c>
      <c r="C28" s="19"/>
      <c r="D28" s="5" t="s">
        <v>84</v>
      </c>
      <c r="E28" s="5" t="s">
        <v>143</v>
      </c>
      <c r="F28" s="5">
        <v>48</v>
      </c>
      <c r="H28" s="5">
        <v>41</v>
      </c>
      <c r="J28" s="5">
        <v>58</v>
      </c>
      <c r="L28" s="5">
        <v>54</v>
      </c>
      <c r="N28" s="5">
        <v>51</v>
      </c>
      <c r="P28" s="6">
        <f t="shared" si="0"/>
        <v>252</v>
      </c>
      <c r="Q28" s="71"/>
      <c r="R28" s="71"/>
      <c r="S28" s="85">
        <v>14</v>
      </c>
      <c r="T28" s="14"/>
      <c r="U28" s="26"/>
    </row>
    <row r="29" spans="1:21" s="5" customFormat="1" ht="13.5" customHeight="1">
      <c r="A29" s="5" t="s">
        <v>15</v>
      </c>
      <c r="B29" s="14" t="s">
        <v>140</v>
      </c>
      <c r="C29" s="26" t="s">
        <v>75</v>
      </c>
      <c r="D29" s="5" t="s">
        <v>32</v>
      </c>
      <c r="E29" s="5" t="s">
        <v>141</v>
      </c>
      <c r="F29" s="5">
        <v>38</v>
      </c>
      <c r="H29" s="94">
        <v>58</v>
      </c>
      <c r="J29" s="5">
        <v>58</v>
      </c>
      <c r="L29" s="5">
        <v>44</v>
      </c>
      <c r="N29" s="5">
        <v>47</v>
      </c>
      <c r="P29" s="6">
        <f t="shared" si="0"/>
        <v>245</v>
      </c>
      <c r="Q29" s="71"/>
      <c r="R29" s="71"/>
      <c r="S29" s="85">
        <v>13</v>
      </c>
      <c r="T29" s="14"/>
      <c r="U29" s="22"/>
    </row>
    <row r="30" spans="1:21" s="5" customFormat="1" ht="13.5" customHeight="1">
      <c r="A30" s="5" t="s">
        <v>41</v>
      </c>
      <c r="B30" s="14" t="s">
        <v>103</v>
      </c>
      <c r="C30" s="22"/>
      <c r="D30" s="5" t="s">
        <v>90</v>
      </c>
      <c r="E30" s="5" t="s">
        <v>104</v>
      </c>
      <c r="F30" s="5">
        <v>27</v>
      </c>
      <c r="H30" s="94">
        <v>60</v>
      </c>
      <c r="J30" s="5">
        <v>51</v>
      </c>
      <c r="L30" s="5">
        <v>51</v>
      </c>
      <c r="N30" s="5">
        <v>53</v>
      </c>
      <c r="P30" s="6">
        <f t="shared" si="0"/>
        <v>242</v>
      </c>
      <c r="Q30" s="71"/>
      <c r="R30" s="71"/>
      <c r="S30" s="85">
        <v>12</v>
      </c>
      <c r="T30" s="14"/>
      <c r="U30" s="86"/>
    </row>
    <row r="31" spans="1:24" s="5" customFormat="1" ht="13.5" customHeight="1">
      <c r="A31" s="5" t="s">
        <v>16</v>
      </c>
      <c r="B31" s="14" t="s">
        <v>101</v>
      </c>
      <c r="C31" s="86" t="s">
        <v>22</v>
      </c>
      <c r="D31" s="5" t="s">
        <v>52</v>
      </c>
      <c r="E31" s="5" t="s">
        <v>102</v>
      </c>
      <c r="F31" s="5">
        <v>60</v>
      </c>
      <c r="H31" s="94">
        <v>32</v>
      </c>
      <c r="J31" s="5">
        <v>43</v>
      </c>
      <c r="L31" s="5">
        <v>0</v>
      </c>
      <c r="N31" s="5">
        <v>0</v>
      </c>
      <c r="P31" s="6">
        <f t="shared" si="0"/>
        <v>135</v>
      </c>
      <c r="Q31" s="80"/>
      <c r="R31" s="80"/>
      <c r="S31" s="85">
        <v>11</v>
      </c>
      <c r="T31" s="14"/>
      <c r="U31" s="19"/>
      <c r="X31" s="14"/>
    </row>
    <row r="32" spans="1:23" s="5" customFormat="1" ht="12.75" customHeight="1">
      <c r="A32" s="5" t="s">
        <v>168</v>
      </c>
      <c r="B32" s="14" t="s">
        <v>132</v>
      </c>
      <c r="C32" s="19"/>
      <c r="D32" s="5" t="s">
        <v>133</v>
      </c>
      <c r="E32" s="5" t="s">
        <v>134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P32" s="6">
        <f t="shared" si="0"/>
        <v>0</v>
      </c>
      <c r="Q32" s="71"/>
      <c r="R32" s="71"/>
      <c r="S32" s="85">
        <v>0</v>
      </c>
      <c r="T32" s="14"/>
      <c r="W32" s="27"/>
    </row>
    <row r="33" spans="2:23" s="5" customFormat="1" ht="12.75" customHeight="1">
      <c r="B33" s="14"/>
      <c r="C33" s="22"/>
      <c r="P33" s="6"/>
      <c r="Q33" s="71"/>
      <c r="R33" s="71"/>
      <c r="S33" s="85"/>
      <c r="W33" s="27"/>
    </row>
    <row r="34" spans="2:23" s="5" customFormat="1" ht="13.5" customHeight="1">
      <c r="B34" s="6" t="s">
        <v>37</v>
      </c>
      <c r="C34" s="22"/>
      <c r="H34" s="94"/>
      <c r="P34" s="6"/>
      <c r="Q34" s="71"/>
      <c r="R34" s="77"/>
      <c r="S34" s="6"/>
      <c r="T34" s="26"/>
      <c r="U34" s="19"/>
      <c r="V34" s="19"/>
      <c r="W34" s="19"/>
    </row>
    <row r="35" spans="1:34" s="5" customFormat="1" ht="13.5" customHeight="1">
      <c r="A35" s="5" t="s">
        <v>8</v>
      </c>
      <c r="B35" s="5" t="s">
        <v>67</v>
      </c>
      <c r="C35" s="27"/>
      <c r="D35" s="5" t="s">
        <v>52</v>
      </c>
      <c r="E35" s="5" t="s">
        <v>68</v>
      </c>
      <c r="F35" s="5">
        <v>120</v>
      </c>
      <c r="H35" s="94">
        <v>90</v>
      </c>
      <c r="J35" s="5">
        <v>85</v>
      </c>
      <c r="L35" s="5">
        <v>0</v>
      </c>
      <c r="N35" s="5">
        <v>0</v>
      </c>
      <c r="P35" s="6">
        <f>SUM(F35:O35)</f>
        <v>295</v>
      </c>
      <c r="Q35" s="77"/>
      <c r="R35" s="77"/>
      <c r="S35" s="85">
        <v>30</v>
      </c>
      <c r="U35" s="27"/>
      <c r="AA35"/>
      <c r="AB35" s="35"/>
      <c r="AD35" s="14"/>
      <c r="AE35" s="14"/>
      <c r="AF35" s="14"/>
      <c r="AG35" s="14"/>
      <c r="AH35" s="14"/>
    </row>
    <row r="36" spans="1:24" ht="12.75">
      <c r="A36" s="5" t="s">
        <v>9</v>
      </c>
      <c r="B36" s="5" t="s">
        <v>95</v>
      </c>
      <c r="C36" s="22"/>
      <c r="D36" s="5" t="s">
        <v>36</v>
      </c>
      <c r="E36" s="5" t="s">
        <v>89</v>
      </c>
      <c r="F36" s="5">
        <v>120</v>
      </c>
      <c r="G36" s="5"/>
      <c r="H36" s="94">
        <v>49</v>
      </c>
      <c r="I36" s="5"/>
      <c r="J36" s="5">
        <v>0</v>
      </c>
      <c r="K36" s="5"/>
      <c r="L36" s="5">
        <v>0</v>
      </c>
      <c r="M36" s="5"/>
      <c r="N36" s="5">
        <v>0</v>
      </c>
      <c r="O36" s="5"/>
      <c r="P36" s="6">
        <f>SUM(F36:O36)</f>
        <v>169</v>
      </c>
      <c r="S36" s="85">
        <v>25</v>
      </c>
      <c r="T36" s="5"/>
      <c r="U36" s="22"/>
      <c r="V36" s="5"/>
      <c r="W36" s="5"/>
      <c r="X36" s="5"/>
    </row>
    <row r="37" spans="1:24" ht="12.75">
      <c r="A37" s="5" t="s">
        <v>11</v>
      </c>
      <c r="B37" s="5" t="s">
        <v>145</v>
      </c>
      <c r="C37" s="22"/>
      <c r="D37" s="5" t="s">
        <v>52</v>
      </c>
      <c r="E37" s="15" t="s">
        <v>146</v>
      </c>
      <c r="F37" s="5">
        <v>68</v>
      </c>
      <c r="G37" s="5"/>
      <c r="H37" s="5">
        <v>95</v>
      </c>
      <c r="I37" s="5"/>
      <c r="J37" s="5">
        <v>0</v>
      </c>
      <c r="K37" s="5"/>
      <c r="L37" s="5">
        <v>0</v>
      </c>
      <c r="M37" s="5"/>
      <c r="N37" s="5">
        <v>0</v>
      </c>
      <c r="O37" s="5"/>
      <c r="P37" s="6">
        <f>SUM(F37:O37)</f>
        <v>163</v>
      </c>
      <c r="S37" s="85">
        <v>21</v>
      </c>
      <c r="T37" s="5"/>
      <c r="U37" s="22"/>
      <c r="V37" s="5"/>
      <c r="W37" s="15"/>
      <c r="X37" s="5"/>
    </row>
    <row r="38" spans="1:24" ht="12.75">
      <c r="A38" s="5" t="s">
        <v>12</v>
      </c>
      <c r="B38" s="5" t="s">
        <v>142</v>
      </c>
      <c r="C38" s="19"/>
      <c r="D38" s="5" t="s">
        <v>84</v>
      </c>
      <c r="E38" s="5" t="s">
        <v>143</v>
      </c>
      <c r="F38" s="5">
        <v>110</v>
      </c>
      <c r="G38" s="5"/>
      <c r="H38" s="5">
        <v>0</v>
      </c>
      <c r="I38" s="5"/>
      <c r="J38" s="5">
        <v>0</v>
      </c>
      <c r="K38" s="5"/>
      <c r="L38" s="5">
        <v>0</v>
      </c>
      <c r="M38" s="5"/>
      <c r="N38" s="5">
        <v>0</v>
      </c>
      <c r="O38" s="5"/>
      <c r="P38" s="6">
        <f>SUM(F38:O38)</f>
        <v>110</v>
      </c>
      <c r="R38" s="71"/>
      <c r="S38" s="85">
        <v>18</v>
      </c>
      <c r="T38" s="5"/>
      <c r="U38" s="19"/>
      <c r="V38" s="5"/>
      <c r="W38" s="5"/>
      <c r="X38" s="5"/>
    </row>
    <row r="39" spans="1:24" ht="12.75">
      <c r="A39" s="5" t="s">
        <v>13</v>
      </c>
      <c r="B39" s="5" t="s">
        <v>94</v>
      </c>
      <c r="C39" s="86" t="s">
        <v>22</v>
      </c>
      <c r="D39" s="5" t="s">
        <v>36</v>
      </c>
      <c r="E39" s="5" t="s">
        <v>96</v>
      </c>
      <c r="F39" s="5">
        <v>49</v>
      </c>
      <c r="G39" s="5"/>
      <c r="H39" s="94">
        <v>0</v>
      </c>
      <c r="I39" s="5"/>
      <c r="J39" s="5">
        <v>0</v>
      </c>
      <c r="K39" s="5"/>
      <c r="L39" s="5">
        <v>0</v>
      </c>
      <c r="M39" s="5"/>
      <c r="N39" s="5">
        <v>0</v>
      </c>
      <c r="O39" s="5"/>
      <c r="P39" s="6">
        <f>SUM(F39:O39)</f>
        <v>49</v>
      </c>
      <c r="S39" s="85">
        <v>16</v>
      </c>
      <c r="T39" s="5"/>
      <c r="U39" s="86"/>
      <c r="V39" s="5"/>
      <c r="W39" s="5"/>
      <c r="X39" s="5"/>
    </row>
    <row r="40" spans="2:19" s="5" customFormat="1" ht="13.5" customHeight="1">
      <c r="B40"/>
      <c r="C40" s="27"/>
      <c r="D40"/>
      <c r="E40"/>
      <c r="F40"/>
      <c r="G40"/>
      <c r="H40" s="90"/>
      <c r="I40"/>
      <c r="J40"/>
      <c r="K40"/>
      <c r="L40"/>
      <c r="M40"/>
      <c r="N40"/>
      <c r="O40"/>
      <c r="P40" s="42"/>
      <c r="Q40" s="78"/>
      <c r="R40" s="78"/>
      <c r="S40" s="85"/>
    </row>
    <row r="41" spans="2:18" ht="12.75">
      <c r="B41" s="6" t="s">
        <v>74</v>
      </c>
      <c r="C41" s="22"/>
      <c r="D41" s="34"/>
      <c r="E41" s="25"/>
      <c r="F41" s="33"/>
      <c r="G41" s="33"/>
      <c r="H41" s="100"/>
      <c r="I41" s="33"/>
      <c r="J41" s="33"/>
      <c r="K41" s="33"/>
      <c r="L41" s="33"/>
      <c r="M41" s="33"/>
      <c r="N41" s="33"/>
      <c r="O41" s="33"/>
      <c r="R41" s="69" t="s">
        <v>24</v>
      </c>
    </row>
    <row r="42" spans="1:21" s="5" customFormat="1" ht="13.5" customHeight="1">
      <c r="A42" s="5" t="s">
        <v>8</v>
      </c>
      <c r="B42" s="5" t="s">
        <v>91</v>
      </c>
      <c r="C42" s="22"/>
      <c r="D42" s="5" t="s">
        <v>21</v>
      </c>
      <c r="E42" s="5" t="s">
        <v>92</v>
      </c>
      <c r="F42" s="5">
        <v>92</v>
      </c>
      <c r="H42" s="94">
        <v>128</v>
      </c>
      <c r="J42" s="5">
        <v>0</v>
      </c>
      <c r="L42" s="5">
        <v>0</v>
      </c>
      <c r="N42" s="5">
        <v>0</v>
      </c>
      <c r="O42" s="33"/>
      <c r="P42" s="6">
        <f>SUM(F42:O42)</f>
        <v>220</v>
      </c>
      <c r="Q42" s="71"/>
      <c r="R42" s="81">
        <f>SUM(P42*1.4)</f>
        <v>308</v>
      </c>
      <c r="S42" s="85">
        <v>30</v>
      </c>
      <c r="U42" s="22"/>
    </row>
    <row r="43" spans="1:23" s="5" customFormat="1" ht="13.5" customHeight="1">
      <c r="A43" s="5" t="s">
        <v>9</v>
      </c>
      <c r="B43" s="5" t="s">
        <v>83</v>
      </c>
      <c r="C43" s="22"/>
      <c r="D43" s="5" t="s">
        <v>84</v>
      </c>
      <c r="E43" s="5" t="s">
        <v>85</v>
      </c>
      <c r="F43" s="5">
        <v>180</v>
      </c>
      <c r="H43" s="94">
        <v>0</v>
      </c>
      <c r="J43" s="5">
        <v>0</v>
      </c>
      <c r="L43" s="5">
        <v>0</v>
      </c>
      <c r="N43" s="5">
        <v>0</v>
      </c>
      <c r="P43" s="6">
        <f>SUM(F43:O43)</f>
        <v>180</v>
      </c>
      <c r="Q43" s="77"/>
      <c r="R43" s="81">
        <f>SUM(P43*1.4)</f>
        <v>251.99999999999997</v>
      </c>
      <c r="S43" s="85">
        <v>23</v>
      </c>
      <c r="U43" s="22"/>
      <c r="V43" s="14"/>
      <c r="W43" s="14"/>
    </row>
    <row r="44" spans="1:21" s="5" customFormat="1" ht="13.5" customHeight="1">
      <c r="A44" s="5" t="s">
        <v>9</v>
      </c>
      <c r="B44" s="5" t="s">
        <v>81</v>
      </c>
      <c r="C44" s="22"/>
      <c r="D44" s="14" t="s">
        <v>21</v>
      </c>
      <c r="E44" s="14" t="s">
        <v>82</v>
      </c>
      <c r="F44" s="5">
        <v>180</v>
      </c>
      <c r="H44" s="94">
        <v>0</v>
      </c>
      <c r="J44" s="5">
        <v>0</v>
      </c>
      <c r="L44" s="5">
        <v>0</v>
      </c>
      <c r="N44" s="5">
        <v>0</v>
      </c>
      <c r="P44" s="6">
        <f>SUM(F44:O44)</f>
        <v>180</v>
      </c>
      <c r="Q44" s="68"/>
      <c r="R44" s="81">
        <f>SUM(P44*1.4)</f>
        <v>251.99999999999997</v>
      </c>
      <c r="S44" s="85">
        <v>23</v>
      </c>
      <c r="U44" s="22"/>
    </row>
    <row r="45" spans="1:21" s="5" customFormat="1" ht="13.5" customHeight="1">
      <c r="A45" s="5" t="s">
        <v>12</v>
      </c>
      <c r="B45" s="5" t="s">
        <v>105</v>
      </c>
      <c r="C45" s="22"/>
      <c r="D45" s="5" t="s">
        <v>21</v>
      </c>
      <c r="E45" s="5" t="s">
        <v>106</v>
      </c>
      <c r="F45" s="5">
        <v>0</v>
      </c>
      <c r="H45" s="94">
        <v>0</v>
      </c>
      <c r="J45" s="5">
        <v>0</v>
      </c>
      <c r="L45" s="5">
        <v>0</v>
      </c>
      <c r="N45" s="5">
        <v>0</v>
      </c>
      <c r="P45" s="6">
        <f>SUM(F45:O45)</f>
        <v>0</v>
      </c>
      <c r="Q45" s="71"/>
      <c r="R45" s="81"/>
      <c r="S45" s="85">
        <v>0</v>
      </c>
      <c r="U45" s="22"/>
    </row>
    <row r="46" spans="3:21" s="5" customFormat="1" ht="13.5" customHeight="1">
      <c r="C46" s="22"/>
      <c r="H46" s="94"/>
      <c r="P46" s="6"/>
      <c r="Q46" s="71"/>
      <c r="R46" s="81"/>
      <c r="S46" s="85"/>
      <c r="U46" s="22"/>
    </row>
    <row r="47" spans="3:27" s="5" customFormat="1" ht="13.5" customHeight="1">
      <c r="C47" s="86"/>
      <c r="H47" s="94"/>
      <c r="P47" s="6"/>
      <c r="Q47" s="71"/>
      <c r="R47" s="81"/>
      <c r="S47" s="85"/>
      <c r="U47" s="22"/>
      <c r="Y47" s="16"/>
      <c r="Z47" s="16"/>
      <c r="AA47" s="17"/>
    </row>
    <row r="48" spans="2:24" ht="12.75">
      <c r="B48" s="6" t="s">
        <v>33</v>
      </c>
      <c r="C48" s="22"/>
      <c r="D48" s="5"/>
      <c r="E48" s="5"/>
      <c r="F48" s="5"/>
      <c r="G48" s="5"/>
      <c r="H48" s="94"/>
      <c r="I48" s="5"/>
      <c r="J48" s="5"/>
      <c r="K48" s="5"/>
      <c r="L48" s="5"/>
      <c r="M48" s="5"/>
      <c r="N48" s="5"/>
      <c r="O48" s="5"/>
      <c r="P48" s="6"/>
      <c r="Q48" s="71"/>
      <c r="R48" s="81"/>
      <c r="X48" s="20"/>
    </row>
    <row r="49" spans="1:36" ht="12.75">
      <c r="A49" t="s">
        <v>8</v>
      </c>
      <c r="B49" s="5" t="s">
        <v>147</v>
      </c>
      <c r="C49" s="22"/>
      <c r="D49" s="5" t="s">
        <v>52</v>
      </c>
      <c r="E49" s="15" t="s">
        <v>148</v>
      </c>
      <c r="F49" s="5">
        <v>143</v>
      </c>
      <c r="H49" s="90">
        <v>0</v>
      </c>
      <c r="J49" s="5">
        <v>0</v>
      </c>
      <c r="L49" s="5">
        <v>0</v>
      </c>
      <c r="N49" s="5">
        <v>0</v>
      </c>
      <c r="P49" s="6">
        <f>SUM(F49:O49)</f>
        <v>143</v>
      </c>
      <c r="R49" s="81">
        <f>SUM(P49*1.4)</f>
        <v>200.2</v>
      </c>
      <c r="S49" s="85">
        <v>30</v>
      </c>
      <c r="T49" s="5"/>
      <c r="U49" s="5"/>
      <c r="V49" s="40"/>
      <c r="W49" s="5"/>
      <c r="X49" s="1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46"/>
    </row>
    <row r="50" spans="1:20" ht="12.75">
      <c r="A50" t="s">
        <v>9</v>
      </c>
      <c r="B50" s="5" t="s">
        <v>55</v>
      </c>
      <c r="C50" s="22"/>
      <c r="D50" s="5" t="s">
        <v>7</v>
      </c>
      <c r="E50" s="15" t="s">
        <v>56</v>
      </c>
      <c r="F50" s="5">
        <v>120</v>
      </c>
      <c r="G50" s="5"/>
      <c r="H50" s="94">
        <v>0</v>
      </c>
      <c r="I50" s="5"/>
      <c r="J50" s="5">
        <v>0</v>
      </c>
      <c r="K50" s="5"/>
      <c r="L50" s="5">
        <v>0</v>
      </c>
      <c r="M50" s="5"/>
      <c r="N50" s="5">
        <v>0</v>
      </c>
      <c r="O50" s="5"/>
      <c r="P50" s="6">
        <f>SUM(F50:O50)</f>
        <v>120</v>
      </c>
      <c r="Q50" s="71"/>
      <c r="R50" s="81">
        <f>SUM(P50*1.4)</f>
        <v>168</v>
      </c>
      <c r="S50" s="85">
        <v>25</v>
      </c>
      <c r="T50" s="5"/>
    </row>
    <row r="51" spans="2:5" ht="12.75">
      <c r="B51" s="5"/>
      <c r="C51" s="22"/>
      <c r="D51" s="5"/>
      <c r="E51" s="15"/>
    </row>
    <row r="52" spans="2:24" s="5" customFormat="1" ht="13.5" customHeight="1">
      <c r="B52" s="6" t="s">
        <v>34</v>
      </c>
      <c r="C52" s="22"/>
      <c r="H52" s="94"/>
      <c r="P52" s="6"/>
      <c r="Q52" s="71"/>
      <c r="R52" s="83"/>
      <c r="S52" s="85"/>
      <c r="X52" s="19"/>
    </row>
    <row r="53" spans="1:21" s="5" customFormat="1" ht="14.25" customHeight="1">
      <c r="A53" s="5" t="s">
        <v>8</v>
      </c>
      <c r="B53" s="14" t="s">
        <v>107</v>
      </c>
      <c r="C53" s="27"/>
      <c r="D53" s="5" t="s">
        <v>52</v>
      </c>
      <c r="E53" s="15" t="s">
        <v>108</v>
      </c>
      <c r="F53" s="14">
        <v>30</v>
      </c>
      <c r="G53" s="62"/>
      <c r="H53" s="89">
        <v>47</v>
      </c>
      <c r="I53" s="14"/>
      <c r="J53" s="5">
        <v>55</v>
      </c>
      <c r="L53" s="5">
        <v>36</v>
      </c>
      <c r="N53" s="5">
        <v>0</v>
      </c>
      <c r="P53" s="6">
        <f>SUM(F53:O53)</f>
        <v>168</v>
      </c>
      <c r="Q53" s="71"/>
      <c r="R53" s="71"/>
      <c r="S53" s="85">
        <v>30</v>
      </c>
      <c r="T53" s="14"/>
      <c r="U53" s="27"/>
    </row>
    <row r="54" spans="1:23" s="5" customFormat="1" ht="13.5" customHeight="1">
      <c r="A54" s="5" t="s">
        <v>9</v>
      </c>
      <c r="B54" s="14" t="s">
        <v>154</v>
      </c>
      <c r="C54" s="27"/>
      <c r="D54" s="5" t="s">
        <v>155</v>
      </c>
      <c r="E54" s="15" t="s">
        <v>156</v>
      </c>
      <c r="F54" s="5">
        <v>100</v>
      </c>
      <c r="H54" s="94">
        <v>0</v>
      </c>
      <c r="I54" s="94"/>
      <c r="J54" s="94">
        <v>0</v>
      </c>
      <c r="K54" s="94"/>
      <c r="L54" s="94">
        <v>0</v>
      </c>
      <c r="M54" s="94"/>
      <c r="N54" s="94">
        <v>0</v>
      </c>
      <c r="P54" s="6">
        <f>SUM(F54:O54)</f>
        <v>100</v>
      </c>
      <c r="Q54" s="71"/>
      <c r="R54" s="71"/>
      <c r="S54" s="85">
        <v>23</v>
      </c>
      <c r="T54" s="14"/>
      <c r="U54" s="86"/>
      <c r="W54" s="15"/>
    </row>
    <row r="55" spans="1:24" s="5" customFormat="1" ht="13.5" customHeight="1">
      <c r="A55" s="5" t="s">
        <v>9</v>
      </c>
      <c r="B55" s="14" t="s">
        <v>151</v>
      </c>
      <c r="C55" s="27"/>
      <c r="D55" s="5" t="s">
        <v>152</v>
      </c>
      <c r="E55" s="15" t="s">
        <v>153</v>
      </c>
      <c r="F55" s="5">
        <v>100</v>
      </c>
      <c r="H55" s="94">
        <v>0</v>
      </c>
      <c r="J55" s="5">
        <v>0</v>
      </c>
      <c r="L55" s="5">
        <v>0</v>
      </c>
      <c r="N55" s="5">
        <v>0</v>
      </c>
      <c r="P55" s="6">
        <f>SUM(F55:O55)</f>
        <v>100</v>
      </c>
      <c r="Q55" s="71"/>
      <c r="R55" s="71"/>
      <c r="S55" s="85">
        <v>23</v>
      </c>
      <c r="T55" s="14"/>
      <c r="U55" s="27"/>
      <c r="W55" s="15"/>
      <c r="X55" s="15"/>
    </row>
    <row r="56" spans="1:24" s="5" customFormat="1" ht="13.5" customHeight="1">
      <c r="A56" s="5" t="s">
        <v>12</v>
      </c>
      <c r="B56" s="14" t="s">
        <v>18</v>
      </c>
      <c r="C56" s="27"/>
      <c r="D56" s="5" t="s">
        <v>7</v>
      </c>
      <c r="E56" s="5" t="s">
        <v>19</v>
      </c>
      <c r="F56" s="5">
        <v>55</v>
      </c>
      <c r="H56" s="94">
        <v>0</v>
      </c>
      <c r="J56" s="5">
        <v>0</v>
      </c>
      <c r="L56" s="5">
        <v>0</v>
      </c>
      <c r="N56" s="5">
        <v>0</v>
      </c>
      <c r="P56" s="6">
        <f>SUM(F56:O56)</f>
        <v>55</v>
      </c>
      <c r="Q56" s="71"/>
      <c r="R56" s="71"/>
      <c r="S56" s="85">
        <v>18</v>
      </c>
      <c r="T56" s="14"/>
      <c r="U56" s="27"/>
      <c r="W56" s="15"/>
      <c r="X56" s="15"/>
    </row>
    <row r="57" spans="3:24" s="5" customFormat="1" ht="13.5" customHeight="1">
      <c r="C57" s="27"/>
      <c r="E57" s="15"/>
      <c r="F57" s="14"/>
      <c r="G57" s="62"/>
      <c r="H57" s="89"/>
      <c r="I57" s="14"/>
      <c r="J57" s="14"/>
      <c r="P57" s="6"/>
      <c r="Q57" s="71"/>
      <c r="R57" s="71"/>
      <c r="S57" s="85"/>
      <c r="V57" s="20"/>
      <c r="X57" s="15"/>
    </row>
    <row r="58" spans="2:24" s="5" customFormat="1" ht="12.75">
      <c r="B58" s="6" t="s">
        <v>77</v>
      </c>
      <c r="C58" s="22"/>
      <c r="H58" s="94"/>
      <c r="P58" s="6"/>
      <c r="Q58" s="71"/>
      <c r="R58" s="71"/>
      <c r="S58" s="85"/>
      <c r="X58" s="19"/>
    </row>
    <row r="59" spans="1:24" ht="12.75">
      <c r="A59" s="5" t="s">
        <v>8</v>
      </c>
      <c r="B59" s="5" t="s">
        <v>58</v>
      </c>
      <c r="D59" s="5" t="s">
        <v>52</v>
      </c>
      <c r="E59" s="5" t="s">
        <v>59</v>
      </c>
      <c r="F59" s="5">
        <v>55</v>
      </c>
      <c r="G59" s="33"/>
      <c r="H59" s="100">
        <v>85</v>
      </c>
      <c r="I59" s="33"/>
      <c r="J59" s="33">
        <v>90</v>
      </c>
      <c r="K59" s="33"/>
      <c r="L59" s="33">
        <v>63</v>
      </c>
      <c r="M59" s="33"/>
      <c r="N59" s="33">
        <v>0</v>
      </c>
      <c r="O59" s="33"/>
      <c r="P59" s="6">
        <f>SUM(F59:O59)</f>
        <v>293</v>
      </c>
      <c r="Q59" s="71"/>
      <c r="R59" s="71"/>
      <c r="S59" s="85">
        <v>30</v>
      </c>
      <c r="T59" s="5"/>
      <c r="U59" s="27"/>
      <c r="V59" s="5"/>
      <c r="W59" s="15"/>
      <c r="X59" s="5"/>
    </row>
    <row r="60" spans="2:16" ht="12.75">
      <c r="B60" s="62"/>
      <c r="C60" s="22"/>
      <c r="D60" s="5"/>
      <c r="E60" s="5"/>
      <c r="F60" s="5"/>
      <c r="G60" s="5"/>
      <c r="H60" s="94"/>
      <c r="I60" s="5"/>
      <c r="J60" s="5"/>
      <c r="K60" s="5"/>
      <c r="L60" s="5"/>
      <c r="M60" s="5"/>
      <c r="N60" s="5"/>
      <c r="O60" s="5"/>
      <c r="P60" s="6"/>
    </row>
    <row r="61" spans="1:27" ht="15">
      <c r="A61" s="5"/>
      <c r="B61" s="6" t="s">
        <v>76</v>
      </c>
      <c r="C61" s="22"/>
      <c r="D61" s="5"/>
      <c r="E61" s="5"/>
      <c r="F61" s="5"/>
      <c r="G61" s="5"/>
      <c r="H61" s="94"/>
      <c r="I61" s="5"/>
      <c r="J61" s="5"/>
      <c r="K61" s="5"/>
      <c r="L61" s="5"/>
      <c r="M61" s="5"/>
      <c r="N61" s="5"/>
      <c r="O61" s="5"/>
      <c r="P61" s="6"/>
      <c r="Q61" s="71"/>
      <c r="R61" s="82"/>
      <c r="X61" s="20"/>
      <c r="Y61" s="16"/>
      <c r="Z61" s="16"/>
      <c r="AA61" s="48"/>
    </row>
    <row r="62" spans="1:27" ht="15">
      <c r="A62" s="5" t="s">
        <v>8</v>
      </c>
      <c r="B62" s="5" t="s">
        <v>69</v>
      </c>
      <c r="C62" s="22"/>
      <c r="D62" s="5" t="s">
        <v>7</v>
      </c>
      <c r="E62" s="5" t="s">
        <v>70</v>
      </c>
      <c r="F62" s="5">
        <v>41</v>
      </c>
      <c r="G62" s="5"/>
      <c r="H62" s="94">
        <v>5</v>
      </c>
      <c r="I62" s="5"/>
      <c r="J62" s="5">
        <v>33</v>
      </c>
      <c r="K62" s="5"/>
      <c r="L62" s="5">
        <v>42</v>
      </c>
      <c r="M62" s="5"/>
      <c r="N62" s="5">
        <v>15</v>
      </c>
      <c r="O62" s="5"/>
      <c r="P62" s="6">
        <f>SUM(F62:O62)</f>
        <v>136</v>
      </c>
      <c r="Q62" s="71"/>
      <c r="S62" s="85">
        <v>30</v>
      </c>
      <c r="T62" s="5"/>
      <c r="U62" s="22"/>
      <c r="V62" s="5"/>
      <c r="W62" s="5"/>
      <c r="X62" s="20"/>
      <c r="Y62" s="16"/>
      <c r="Z62" s="16"/>
      <c r="AA62" s="48"/>
    </row>
    <row r="63" spans="1:27" ht="15">
      <c r="A63" s="5"/>
      <c r="B63" s="108"/>
      <c r="C63" s="42"/>
      <c r="D63" s="33"/>
      <c r="E63" s="5"/>
      <c r="F63" s="5"/>
      <c r="G63" s="5"/>
      <c r="H63" s="94"/>
      <c r="I63" s="5"/>
      <c r="J63" s="5"/>
      <c r="K63" s="5"/>
      <c r="L63" s="5"/>
      <c r="M63" s="5"/>
      <c r="N63" s="5"/>
      <c r="O63" s="5"/>
      <c r="P63" s="6"/>
      <c r="Q63" s="71"/>
      <c r="R63" s="82"/>
      <c r="X63" s="20"/>
      <c r="Y63" s="16"/>
      <c r="Z63" s="16"/>
      <c r="AA63" s="48"/>
    </row>
    <row r="64" spans="2:19" s="5" customFormat="1" ht="13.5" customHeight="1">
      <c r="B64" s="6" t="s">
        <v>42</v>
      </c>
      <c r="C64" s="22"/>
      <c r="H64" s="94"/>
      <c r="P64" s="6"/>
      <c r="Q64" s="71"/>
      <c r="R64" s="83"/>
      <c r="S64" s="85"/>
    </row>
    <row r="65" spans="1:27" s="5" customFormat="1" ht="13.5" customHeight="1">
      <c r="A65" s="5" t="s">
        <v>8</v>
      </c>
      <c r="B65" s="5" t="s">
        <v>63</v>
      </c>
      <c r="C65" s="27"/>
      <c r="D65" s="5" t="s">
        <v>64</v>
      </c>
      <c r="E65" s="5" t="s">
        <v>65</v>
      </c>
      <c r="F65" s="5">
        <v>120</v>
      </c>
      <c r="H65" s="94">
        <v>120</v>
      </c>
      <c r="J65" s="5">
        <v>82</v>
      </c>
      <c r="L65" s="5">
        <v>87</v>
      </c>
      <c r="N65" s="5">
        <v>90</v>
      </c>
      <c r="P65" s="6">
        <f>SUM(F65:O65)</f>
        <v>499</v>
      </c>
      <c r="Q65" s="71"/>
      <c r="R65" s="71"/>
      <c r="S65" s="85">
        <v>30</v>
      </c>
      <c r="U65" s="27"/>
      <c r="Y65" s="16"/>
      <c r="Z65" s="16"/>
      <c r="AA65" s="17"/>
    </row>
    <row r="66" spans="1:27" s="5" customFormat="1" ht="13.5" customHeight="1">
      <c r="A66" s="5" t="s">
        <v>9</v>
      </c>
      <c r="B66" s="5" t="s">
        <v>60</v>
      </c>
      <c r="C66" s="27"/>
      <c r="D66" s="5" t="s">
        <v>43</v>
      </c>
      <c r="E66" s="5" t="s">
        <v>61</v>
      </c>
      <c r="F66" s="5">
        <v>120</v>
      </c>
      <c r="H66" s="94">
        <v>120</v>
      </c>
      <c r="J66" s="5">
        <v>120</v>
      </c>
      <c r="L66" s="5">
        <v>0</v>
      </c>
      <c r="N66" s="5">
        <v>0</v>
      </c>
      <c r="P66" s="6">
        <f>SUM(F66:O66)</f>
        <v>360</v>
      </c>
      <c r="Q66" s="71"/>
      <c r="R66" s="83"/>
      <c r="S66" s="85">
        <v>25</v>
      </c>
      <c r="U66" s="22"/>
      <c r="Y66" s="16"/>
      <c r="Z66" s="16"/>
      <c r="AA66" s="17"/>
    </row>
    <row r="67" spans="1:27" s="5" customFormat="1" ht="13.5" customHeight="1">
      <c r="A67" s="5" t="s">
        <v>11</v>
      </c>
      <c r="B67" s="5" t="s">
        <v>149</v>
      </c>
      <c r="C67" s="27"/>
      <c r="D67" s="5" t="s">
        <v>7</v>
      </c>
      <c r="E67" s="5" t="s">
        <v>150</v>
      </c>
      <c r="F67" s="111">
        <v>0</v>
      </c>
      <c r="G67" s="14"/>
      <c r="H67" s="14">
        <v>0</v>
      </c>
      <c r="I67" s="85"/>
      <c r="J67" s="14">
        <v>0</v>
      </c>
      <c r="K67" s="14"/>
      <c r="L67" s="112">
        <v>0</v>
      </c>
      <c r="N67" s="5">
        <v>0</v>
      </c>
      <c r="P67" s="6">
        <f>SUM(F67:O67)</f>
        <v>0</v>
      </c>
      <c r="Q67" s="71"/>
      <c r="R67" s="83"/>
      <c r="S67" s="85">
        <v>0</v>
      </c>
      <c r="U67" s="27"/>
      <c r="Y67" s="16"/>
      <c r="Z67" s="16"/>
      <c r="AA67" s="17"/>
    </row>
    <row r="68" spans="3:27" s="5" customFormat="1" ht="13.5" customHeight="1">
      <c r="C68" s="22"/>
      <c r="H68" s="94"/>
      <c r="P68" s="6"/>
      <c r="Q68" s="71"/>
      <c r="R68" s="83"/>
      <c r="S68" s="85"/>
      <c r="U68" s="20"/>
      <c r="Y68" s="16"/>
      <c r="Z68" s="16"/>
      <c r="AA68" s="17"/>
    </row>
    <row r="69" spans="2:27" s="5" customFormat="1" ht="13.5" customHeight="1">
      <c r="B69" s="6" t="s">
        <v>25</v>
      </c>
      <c r="C69" s="22"/>
      <c r="H69" s="94"/>
      <c r="P69" s="6"/>
      <c r="Q69" s="71"/>
      <c r="R69" s="83"/>
      <c r="S69" s="85"/>
      <c r="Z69" s="16"/>
      <c r="AA69" s="17"/>
    </row>
    <row r="70" spans="1:27" ht="15">
      <c r="A70" s="5" t="s">
        <v>8</v>
      </c>
      <c r="B70" s="5" t="s">
        <v>94</v>
      </c>
      <c r="C70" s="86" t="s">
        <v>22</v>
      </c>
      <c r="D70" s="5" t="s">
        <v>36</v>
      </c>
      <c r="E70" s="5" t="s">
        <v>96</v>
      </c>
      <c r="F70" s="5">
        <v>22</v>
      </c>
      <c r="G70" s="5">
        <v>32</v>
      </c>
      <c r="H70" s="94">
        <v>40</v>
      </c>
      <c r="I70" s="5">
        <v>26</v>
      </c>
      <c r="J70" s="5">
        <v>15</v>
      </c>
      <c r="K70" s="5">
        <v>34</v>
      </c>
      <c r="L70" s="5">
        <v>34</v>
      </c>
      <c r="M70" s="5">
        <v>35</v>
      </c>
      <c r="N70" s="5">
        <v>4</v>
      </c>
      <c r="O70" s="5">
        <v>39</v>
      </c>
      <c r="P70" s="6">
        <f aca="true" t="shared" si="1" ref="P70:P75">SUM(F70:O70)</f>
        <v>281</v>
      </c>
      <c r="Q70" s="71"/>
      <c r="R70" s="71"/>
      <c r="S70" s="85">
        <v>30</v>
      </c>
      <c r="T70" s="5"/>
      <c r="U70" s="86"/>
      <c r="V70" s="5"/>
      <c r="W70" s="5"/>
      <c r="X70" s="5"/>
      <c r="Y70" s="16"/>
      <c r="Z70" s="16"/>
      <c r="AA70" s="17"/>
    </row>
    <row r="71" spans="1:27" ht="15">
      <c r="A71" s="5" t="s">
        <v>9</v>
      </c>
      <c r="B71" s="5" t="s">
        <v>140</v>
      </c>
      <c r="C71" s="26" t="s">
        <v>75</v>
      </c>
      <c r="D71" s="5" t="s">
        <v>32</v>
      </c>
      <c r="E71" s="5" t="s">
        <v>141</v>
      </c>
      <c r="F71" s="5">
        <v>17</v>
      </c>
      <c r="G71" s="5">
        <v>15</v>
      </c>
      <c r="H71" s="5">
        <v>12</v>
      </c>
      <c r="I71" s="5">
        <v>14</v>
      </c>
      <c r="J71" s="5">
        <v>18</v>
      </c>
      <c r="K71" s="5">
        <v>23</v>
      </c>
      <c r="L71" s="5">
        <v>7</v>
      </c>
      <c r="M71" s="5">
        <v>16</v>
      </c>
      <c r="N71" s="5">
        <v>16</v>
      </c>
      <c r="O71" s="5">
        <v>19</v>
      </c>
      <c r="P71" s="6">
        <f t="shared" si="1"/>
        <v>157</v>
      </c>
      <c r="S71" s="85">
        <v>25</v>
      </c>
      <c r="T71" s="5"/>
      <c r="U71" s="26"/>
      <c r="V71" s="5"/>
      <c r="W71" s="5"/>
      <c r="X71" s="15"/>
      <c r="Y71" s="16"/>
      <c r="Z71" s="16"/>
      <c r="AA71" s="49"/>
    </row>
    <row r="72" spans="1:27" ht="15">
      <c r="A72" s="5" t="s">
        <v>11</v>
      </c>
      <c r="B72" s="5" t="s">
        <v>79</v>
      </c>
      <c r="C72" s="86" t="s">
        <v>75</v>
      </c>
      <c r="D72" s="5" t="s">
        <v>32</v>
      </c>
      <c r="E72" s="5" t="s">
        <v>78</v>
      </c>
      <c r="F72" s="5">
        <v>14</v>
      </c>
      <c r="G72" s="5">
        <v>11</v>
      </c>
      <c r="H72" s="94">
        <v>11</v>
      </c>
      <c r="I72" s="5">
        <v>17</v>
      </c>
      <c r="J72" s="5">
        <v>30</v>
      </c>
      <c r="K72" s="5">
        <v>3</v>
      </c>
      <c r="L72" s="5">
        <v>8</v>
      </c>
      <c r="M72" s="5">
        <v>10</v>
      </c>
      <c r="N72" s="5">
        <v>16</v>
      </c>
      <c r="O72" s="5">
        <v>17</v>
      </c>
      <c r="P72" s="6">
        <f t="shared" si="1"/>
        <v>137</v>
      </c>
      <c r="S72" s="85">
        <v>21</v>
      </c>
      <c r="T72" s="5"/>
      <c r="U72" s="86"/>
      <c r="V72" s="5"/>
      <c r="W72" s="5"/>
      <c r="X72" s="5"/>
      <c r="Y72" s="16"/>
      <c r="Z72" s="16"/>
      <c r="AA72" s="17"/>
    </row>
    <row r="73" spans="1:21" s="5" customFormat="1" ht="13.5" customHeight="1">
      <c r="A73" s="5" t="s">
        <v>12</v>
      </c>
      <c r="B73" s="5" t="s">
        <v>137</v>
      </c>
      <c r="C73" s="86" t="s">
        <v>22</v>
      </c>
      <c r="D73" s="5" t="s">
        <v>32</v>
      </c>
      <c r="E73" s="5" t="s">
        <v>78</v>
      </c>
      <c r="F73" s="5">
        <v>12</v>
      </c>
      <c r="G73" s="5">
        <v>13</v>
      </c>
      <c r="H73" s="94">
        <v>14</v>
      </c>
      <c r="I73" s="5">
        <v>14</v>
      </c>
      <c r="J73" s="5">
        <v>12</v>
      </c>
      <c r="K73" s="5">
        <v>13</v>
      </c>
      <c r="L73" s="5">
        <v>6</v>
      </c>
      <c r="M73" s="5">
        <v>13</v>
      </c>
      <c r="N73" s="5">
        <v>11</v>
      </c>
      <c r="O73" s="5">
        <v>4</v>
      </c>
      <c r="P73" s="6">
        <f t="shared" si="1"/>
        <v>112</v>
      </c>
      <c r="Q73" s="77"/>
      <c r="R73" s="77"/>
      <c r="S73" s="85">
        <v>18</v>
      </c>
      <c r="U73" s="86"/>
    </row>
    <row r="74" spans="1:23" s="5" customFormat="1" ht="13.5" customHeight="1">
      <c r="A74" s="5" t="s">
        <v>13</v>
      </c>
      <c r="B74" s="5" t="s">
        <v>93</v>
      </c>
      <c r="C74" s="86" t="s">
        <v>22</v>
      </c>
      <c r="D74" s="5" t="s">
        <v>21</v>
      </c>
      <c r="E74" s="15" t="s">
        <v>82</v>
      </c>
      <c r="F74" s="5">
        <v>8</v>
      </c>
      <c r="G74" s="5">
        <v>3</v>
      </c>
      <c r="H74" s="94">
        <v>6</v>
      </c>
      <c r="I74" s="5">
        <v>7</v>
      </c>
      <c r="J74" s="5">
        <v>3</v>
      </c>
      <c r="K74" s="5">
        <v>4</v>
      </c>
      <c r="L74" s="5">
        <v>4</v>
      </c>
      <c r="M74" s="5">
        <v>8</v>
      </c>
      <c r="N74" s="5">
        <v>4</v>
      </c>
      <c r="O74" s="5">
        <v>4</v>
      </c>
      <c r="P74" s="6">
        <f t="shared" si="1"/>
        <v>51</v>
      </c>
      <c r="Q74" s="77"/>
      <c r="R74" s="77"/>
      <c r="S74" s="85">
        <v>16</v>
      </c>
      <c r="U74" s="86"/>
      <c r="W74" s="15"/>
    </row>
    <row r="75" spans="1:21" s="5" customFormat="1" ht="13.5" customHeight="1">
      <c r="A75" s="5" t="s">
        <v>10</v>
      </c>
      <c r="B75" s="5" t="s">
        <v>138</v>
      </c>
      <c r="C75" s="85" t="s">
        <v>22</v>
      </c>
      <c r="D75" s="5" t="s">
        <v>52</v>
      </c>
      <c r="E75" s="5" t="s">
        <v>139</v>
      </c>
      <c r="F75" s="5">
        <v>7</v>
      </c>
      <c r="G75" s="5">
        <v>7</v>
      </c>
      <c r="H75" s="94">
        <v>6</v>
      </c>
      <c r="I75" s="5">
        <v>5</v>
      </c>
      <c r="J75" s="5">
        <v>5</v>
      </c>
      <c r="K75" s="5">
        <v>6</v>
      </c>
      <c r="L75" s="5">
        <v>3</v>
      </c>
      <c r="M75" s="5">
        <v>3</v>
      </c>
      <c r="N75" s="5">
        <v>3</v>
      </c>
      <c r="O75" s="5">
        <v>4</v>
      </c>
      <c r="P75" s="6">
        <f t="shared" si="1"/>
        <v>49</v>
      </c>
      <c r="Q75" s="77"/>
      <c r="R75" s="77"/>
      <c r="S75" s="85">
        <v>15</v>
      </c>
      <c r="U75" s="85"/>
    </row>
    <row r="76" spans="3:23" s="5" customFormat="1" ht="13.5" customHeight="1">
      <c r="C76" s="26"/>
      <c r="P76" s="6"/>
      <c r="Q76" s="77"/>
      <c r="R76" s="77"/>
      <c r="S76" s="85"/>
      <c r="T76" s="26"/>
      <c r="U76" s="26"/>
      <c r="W76" s="15"/>
    </row>
    <row r="77" spans="2:27" ht="15">
      <c r="B77" s="6" t="s">
        <v>26</v>
      </c>
      <c r="C77" s="22"/>
      <c r="D77" s="5"/>
      <c r="E77" s="5"/>
      <c r="F77" s="5"/>
      <c r="G77" s="5"/>
      <c r="H77" s="94"/>
      <c r="I77" s="5"/>
      <c r="J77" s="5"/>
      <c r="K77" s="5"/>
      <c r="L77" s="5"/>
      <c r="M77" s="5"/>
      <c r="N77" s="5"/>
      <c r="O77" s="5"/>
      <c r="P77" s="6"/>
      <c r="U77" s="14"/>
      <c r="W77" s="5"/>
      <c r="X77" s="5"/>
      <c r="Y77" s="16"/>
      <c r="Z77" s="16"/>
      <c r="AA77" s="17"/>
    </row>
    <row r="78" spans="1:27" ht="15">
      <c r="A78" s="5" t="s">
        <v>8</v>
      </c>
      <c r="B78" s="113" t="s">
        <v>114</v>
      </c>
      <c r="C78" s="22"/>
      <c r="D78" s="5" t="s">
        <v>112</v>
      </c>
      <c r="E78" s="5" t="s">
        <v>115</v>
      </c>
      <c r="F78" s="5">
        <v>55</v>
      </c>
      <c r="G78" s="5">
        <v>60</v>
      </c>
      <c r="H78" s="94">
        <v>44</v>
      </c>
      <c r="I78" s="5">
        <v>50</v>
      </c>
      <c r="J78" s="5">
        <v>45</v>
      </c>
      <c r="K78" s="5">
        <v>60</v>
      </c>
      <c r="L78" s="5">
        <v>50</v>
      </c>
      <c r="M78" s="5">
        <v>44</v>
      </c>
      <c r="N78" s="5">
        <v>37</v>
      </c>
      <c r="O78" s="5">
        <v>60</v>
      </c>
      <c r="P78" s="6">
        <f aca="true" t="shared" si="2" ref="P78:P84">SUM(F78:O78)</f>
        <v>505</v>
      </c>
      <c r="Q78" s="71"/>
      <c r="R78" s="71"/>
      <c r="S78" s="85">
        <v>30</v>
      </c>
      <c r="T78" s="113"/>
      <c r="U78" s="22"/>
      <c r="V78" s="5"/>
      <c r="W78" s="5"/>
      <c r="X78" s="5"/>
      <c r="Y78" s="16"/>
      <c r="Z78" s="16"/>
      <c r="AA78" s="17"/>
    </row>
    <row r="79" spans="1:27" ht="15">
      <c r="A79" s="5" t="s">
        <v>9</v>
      </c>
      <c r="B79" s="5" t="s">
        <v>132</v>
      </c>
      <c r="C79" s="19"/>
      <c r="D79" s="5" t="s">
        <v>133</v>
      </c>
      <c r="E79" s="5" t="s">
        <v>134</v>
      </c>
      <c r="F79" s="5">
        <v>36</v>
      </c>
      <c r="G79" s="5">
        <v>60</v>
      </c>
      <c r="H79" s="5">
        <v>54</v>
      </c>
      <c r="I79" s="5">
        <v>26</v>
      </c>
      <c r="J79" s="5">
        <v>56</v>
      </c>
      <c r="K79" s="5">
        <v>36</v>
      </c>
      <c r="L79" s="5">
        <v>40</v>
      </c>
      <c r="M79" s="5">
        <v>60</v>
      </c>
      <c r="N79" s="5">
        <v>44</v>
      </c>
      <c r="O79" s="5">
        <v>44</v>
      </c>
      <c r="P79" s="6">
        <f t="shared" si="2"/>
        <v>456</v>
      </c>
      <c r="Q79" s="74"/>
      <c r="R79" s="11"/>
      <c r="S79" s="85">
        <v>25</v>
      </c>
      <c r="T79" s="5"/>
      <c r="U79" s="19"/>
      <c r="V79" s="5"/>
      <c r="W79" s="5"/>
      <c r="X79" s="5"/>
      <c r="Y79" s="16"/>
      <c r="Z79" s="16"/>
      <c r="AA79" s="17"/>
    </row>
    <row r="80" spans="1:27" ht="15">
      <c r="A80" s="5" t="s">
        <v>11</v>
      </c>
      <c r="B80" s="5" t="s">
        <v>118</v>
      </c>
      <c r="C80" s="22"/>
      <c r="D80" s="5" t="s">
        <v>36</v>
      </c>
      <c r="E80" s="14" t="s">
        <v>119</v>
      </c>
      <c r="F80" s="5">
        <v>60</v>
      </c>
      <c r="G80" s="5">
        <v>60</v>
      </c>
      <c r="H80" s="5">
        <v>46</v>
      </c>
      <c r="I80" s="94">
        <v>23</v>
      </c>
      <c r="J80" s="5">
        <v>60</v>
      </c>
      <c r="K80" s="5">
        <v>38</v>
      </c>
      <c r="L80" s="5">
        <v>39</v>
      </c>
      <c r="M80" s="5">
        <v>60</v>
      </c>
      <c r="N80" s="5">
        <v>59</v>
      </c>
      <c r="O80" s="5">
        <v>10</v>
      </c>
      <c r="P80" s="6">
        <f t="shared" si="2"/>
        <v>455</v>
      </c>
      <c r="S80" s="85">
        <v>21</v>
      </c>
      <c r="T80" s="5"/>
      <c r="U80" s="22"/>
      <c r="V80" s="5"/>
      <c r="W80" s="14"/>
      <c r="X80" s="5"/>
      <c r="Y80" s="16"/>
      <c r="Z80" s="16"/>
      <c r="AA80" s="17"/>
    </row>
    <row r="81" spans="1:27" ht="15">
      <c r="A81" s="5" t="s">
        <v>12</v>
      </c>
      <c r="B81" s="5" t="s">
        <v>135</v>
      </c>
      <c r="C81" s="19"/>
      <c r="D81" s="5" t="s">
        <v>133</v>
      </c>
      <c r="E81" s="5" t="s">
        <v>136</v>
      </c>
      <c r="F81" s="5">
        <v>60</v>
      </c>
      <c r="G81" s="5">
        <v>40</v>
      </c>
      <c r="H81" s="5">
        <v>47</v>
      </c>
      <c r="I81" s="5">
        <v>48</v>
      </c>
      <c r="J81" s="5">
        <v>26</v>
      </c>
      <c r="K81" s="5">
        <v>36</v>
      </c>
      <c r="L81" s="5">
        <v>52</v>
      </c>
      <c r="M81" s="5">
        <v>36</v>
      </c>
      <c r="N81" s="5">
        <v>45</v>
      </c>
      <c r="O81" s="5">
        <v>38</v>
      </c>
      <c r="P81" s="6">
        <f t="shared" si="2"/>
        <v>428</v>
      </c>
      <c r="S81" s="85">
        <v>18</v>
      </c>
      <c r="T81" s="5"/>
      <c r="U81" s="19"/>
      <c r="V81" s="5"/>
      <c r="W81" s="5"/>
      <c r="X81" s="5"/>
      <c r="Y81" s="16"/>
      <c r="Z81" s="16"/>
      <c r="AA81" s="17"/>
    </row>
    <row r="82" spans="1:27" ht="15">
      <c r="A82" s="5" t="s">
        <v>13</v>
      </c>
      <c r="B82" s="113" t="s">
        <v>111</v>
      </c>
      <c r="C82" s="22"/>
      <c r="D82" s="5" t="s">
        <v>112</v>
      </c>
      <c r="E82" s="5" t="s">
        <v>113</v>
      </c>
      <c r="F82" s="5">
        <v>45</v>
      </c>
      <c r="G82" s="5">
        <v>40</v>
      </c>
      <c r="H82" s="94">
        <v>54</v>
      </c>
      <c r="I82" s="5">
        <v>58</v>
      </c>
      <c r="J82" s="5">
        <v>38</v>
      </c>
      <c r="K82" s="5">
        <v>40</v>
      </c>
      <c r="L82" s="5">
        <v>37</v>
      </c>
      <c r="M82" s="5">
        <v>40</v>
      </c>
      <c r="N82" s="5">
        <v>35</v>
      </c>
      <c r="O82" s="5">
        <v>40</v>
      </c>
      <c r="P82" s="6">
        <f t="shared" si="2"/>
        <v>427</v>
      </c>
      <c r="S82" s="85">
        <v>16</v>
      </c>
      <c r="T82" s="113"/>
      <c r="U82" s="22"/>
      <c r="V82" s="5"/>
      <c r="W82" s="5"/>
      <c r="X82" s="5"/>
      <c r="Y82" s="16"/>
      <c r="Z82" s="16"/>
      <c r="AA82" s="17"/>
    </row>
    <row r="83" spans="1:21" s="5" customFormat="1" ht="13.5" customHeight="1">
      <c r="A83" s="5" t="s">
        <v>10</v>
      </c>
      <c r="B83" s="5" t="s">
        <v>116</v>
      </c>
      <c r="C83" s="22"/>
      <c r="D83" s="5" t="s">
        <v>21</v>
      </c>
      <c r="E83" s="5" t="s">
        <v>117</v>
      </c>
      <c r="F83" s="5">
        <v>9</v>
      </c>
      <c r="G83" s="5">
        <v>31</v>
      </c>
      <c r="H83" s="94">
        <v>8</v>
      </c>
      <c r="I83" s="5">
        <v>33</v>
      </c>
      <c r="J83" s="5">
        <v>20</v>
      </c>
      <c r="K83" s="5">
        <v>26</v>
      </c>
      <c r="L83" s="5">
        <v>25</v>
      </c>
      <c r="M83" s="5">
        <v>24</v>
      </c>
      <c r="N83" s="5">
        <v>26</v>
      </c>
      <c r="O83" s="5">
        <v>18</v>
      </c>
      <c r="P83" s="6">
        <f t="shared" si="2"/>
        <v>220</v>
      </c>
      <c r="Q83" s="71"/>
      <c r="R83" s="71"/>
      <c r="S83" s="85">
        <v>15</v>
      </c>
      <c r="U83" s="22"/>
    </row>
    <row r="84" spans="1:21" s="5" customFormat="1" ht="13.5" customHeight="1">
      <c r="A84" s="5" t="s">
        <v>14</v>
      </c>
      <c r="B84" s="14" t="s">
        <v>163</v>
      </c>
      <c r="C84" s="22"/>
      <c r="D84" s="14" t="s">
        <v>164</v>
      </c>
      <c r="E84" s="14" t="s">
        <v>165</v>
      </c>
      <c r="F84" s="5">
        <v>21</v>
      </c>
      <c r="G84" s="5">
        <v>18</v>
      </c>
      <c r="H84" s="94">
        <v>10</v>
      </c>
      <c r="I84" s="5">
        <v>15</v>
      </c>
      <c r="J84" s="5">
        <v>16</v>
      </c>
      <c r="K84" s="5">
        <v>20</v>
      </c>
      <c r="L84" s="5">
        <v>22</v>
      </c>
      <c r="M84" s="5">
        <v>10</v>
      </c>
      <c r="N84" s="5">
        <v>21</v>
      </c>
      <c r="O84" s="5">
        <v>28</v>
      </c>
      <c r="P84" s="6">
        <f t="shared" si="2"/>
        <v>181</v>
      </c>
      <c r="Q84" s="71"/>
      <c r="R84" s="71"/>
      <c r="S84" s="85">
        <v>14</v>
      </c>
      <c r="T84" s="14"/>
      <c r="U84" s="22"/>
    </row>
    <row r="85" spans="3:21" s="5" customFormat="1" ht="13.5" customHeight="1">
      <c r="C85" s="86"/>
      <c r="H85" s="94"/>
      <c r="P85" s="6"/>
      <c r="Q85" s="71"/>
      <c r="R85" s="71"/>
      <c r="S85" s="85"/>
      <c r="T85" s="26"/>
      <c r="U85" s="26"/>
    </row>
    <row r="86" spans="1:17" ht="12.75">
      <c r="A86" s="5"/>
      <c r="B86" s="6" t="s">
        <v>44</v>
      </c>
      <c r="D86" s="5"/>
      <c r="E86" s="5"/>
      <c r="G86" s="33"/>
      <c r="H86" s="100"/>
      <c r="I86" s="33"/>
      <c r="J86" s="33"/>
      <c r="K86" s="33"/>
      <c r="L86" s="33"/>
      <c r="M86" s="33"/>
      <c r="N86" s="33"/>
      <c r="O86" s="33"/>
      <c r="Q86" s="71"/>
    </row>
    <row r="87" spans="1:20" ht="12.75">
      <c r="A87" s="5" t="s">
        <v>8</v>
      </c>
      <c r="B87" s="5" t="s">
        <v>97</v>
      </c>
      <c r="C87" s="22"/>
      <c r="D87" s="5" t="s">
        <v>7</v>
      </c>
      <c r="E87" s="5" t="s">
        <v>99</v>
      </c>
      <c r="F87" s="5" t="s">
        <v>98</v>
      </c>
      <c r="G87" s="33"/>
      <c r="H87" s="94"/>
      <c r="I87" s="5"/>
      <c r="J87" s="5"/>
      <c r="K87" s="14">
        <v>120</v>
      </c>
      <c r="L87" s="5"/>
      <c r="M87" s="33">
        <v>68</v>
      </c>
      <c r="N87" s="5"/>
      <c r="O87" s="33">
        <v>51</v>
      </c>
      <c r="P87" s="6">
        <f>SUM(F87:O87)</f>
        <v>239</v>
      </c>
      <c r="S87" s="85">
        <v>30</v>
      </c>
      <c r="T87" s="5"/>
    </row>
    <row r="88" spans="1:18" ht="12.75">
      <c r="A88" s="5"/>
      <c r="B88" s="5"/>
      <c r="D88" s="5"/>
      <c r="E88" s="14"/>
      <c r="F88" s="5"/>
      <c r="G88" s="5"/>
      <c r="H88" s="94"/>
      <c r="I88" s="5"/>
      <c r="J88" s="5"/>
      <c r="K88" s="5"/>
      <c r="L88" s="5"/>
      <c r="M88" s="5"/>
      <c r="N88" s="5"/>
      <c r="O88" s="5"/>
      <c r="P88" s="6"/>
      <c r="Q88" s="71"/>
      <c r="R88" s="71"/>
    </row>
    <row r="89" spans="1:27" s="5" customFormat="1" ht="13.5" customHeight="1">
      <c r="A89"/>
      <c r="B89" s="6" t="s">
        <v>80</v>
      </c>
      <c r="C89" s="27"/>
      <c r="D89" s="14"/>
      <c r="E89" s="14"/>
      <c r="H89" s="94"/>
      <c r="P89" s="6"/>
      <c r="Q89" s="77"/>
      <c r="R89" s="77"/>
      <c r="S89" s="85"/>
      <c r="U89" s="14"/>
      <c r="V89" s="20"/>
      <c r="Y89" s="16"/>
      <c r="Z89" s="16"/>
      <c r="AA89" s="17"/>
    </row>
    <row r="90" spans="1:23" ht="12.75">
      <c r="A90" t="s">
        <v>8</v>
      </c>
      <c r="B90" s="5" t="s">
        <v>120</v>
      </c>
      <c r="C90" s="86" t="s">
        <v>22</v>
      </c>
      <c r="D90" s="5" t="s">
        <v>7</v>
      </c>
      <c r="E90" s="15" t="s">
        <v>121</v>
      </c>
      <c r="F90" s="110" t="s">
        <v>125</v>
      </c>
      <c r="K90">
        <v>50</v>
      </c>
      <c r="M90">
        <v>0</v>
      </c>
      <c r="O90">
        <v>0</v>
      </c>
      <c r="P90" s="6">
        <f>SUM(F90:O90)</f>
        <v>50</v>
      </c>
      <c r="S90" s="85">
        <v>30</v>
      </c>
      <c r="T90" s="5"/>
      <c r="U90" s="27"/>
      <c r="V90" s="5"/>
      <c r="W90" s="5"/>
    </row>
    <row r="91" spans="2:16" ht="12.75">
      <c r="B91" s="5"/>
      <c r="C91" s="86"/>
      <c r="D91" s="5"/>
      <c r="E91" s="5"/>
      <c r="F91" s="5"/>
      <c r="P91" s="6"/>
    </row>
    <row r="92" spans="2:24" ht="12.75">
      <c r="B92" s="6" t="s">
        <v>27</v>
      </c>
      <c r="C92" s="22"/>
      <c r="D92" s="5"/>
      <c r="E92" s="5"/>
      <c r="F92" s="5"/>
      <c r="G92" s="5"/>
      <c r="H92" s="94"/>
      <c r="I92" s="5"/>
      <c r="J92" s="5"/>
      <c r="K92" s="5"/>
      <c r="L92" s="5"/>
      <c r="M92" s="5"/>
      <c r="N92" s="5"/>
      <c r="O92" s="5"/>
      <c r="P92" s="6"/>
      <c r="U92" s="5"/>
      <c r="V92" s="19"/>
      <c r="W92" s="5"/>
      <c r="X92" s="5"/>
    </row>
    <row r="93" spans="1:24" ht="12.75">
      <c r="A93" s="5" t="s">
        <v>8</v>
      </c>
      <c r="B93" s="5" t="s">
        <v>69</v>
      </c>
      <c r="C93" s="22"/>
      <c r="D93" s="5" t="s">
        <v>7</v>
      </c>
      <c r="E93" s="5" t="s">
        <v>70</v>
      </c>
      <c r="F93" s="14" t="s">
        <v>124</v>
      </c>
      <c r="G93" s="108"/>
      <c r="H93" s="109"/>
      <c r="I93" s="5"/>
      <c r="J93" s="5"/>
      <c r="K93" s="5">
        <v>120</v>
      </c>
      <c r="L93" s="5"/>
      <c r="M93" s="5">
        <v>23</v>
      </c>
      <c r="N93" s="5"/>
      <c r="O93" s="5">
        <v>4</v>
      </c>
      <c r="P93" s="6">
        <f>SUM(F93:O93)</f>
        <v>147</v>
      </c>
      <c r="S93" s="85">
        <v>30</v>
      </c>
      <c r="T93" s="5"/>
      <c r="U93" s="27"/>
      <c r="V93" s="5"/>
      <c r="W93" s="5"/>
      <c r="X93" s="5"/>
    </row>
    <row r="94" spans="2:27" ht="12.75">
      <c r="B94" s="5"/>
      <c r="U94" s="5"/>
      <c r="V94" s="5"/>
      <c r="W94" s="5"/>
      <c r="X94" s="5"/>
      <c r="Y94" s="5"/>
      <c r="Z94" s="14"/>
      <c r="AA94" s="5"/>
    </row>
    <row r="95" spans="1:18" ht="12.75">
      <c r="A95" s="5"/>
      <c r="B95" s="6" t="s">
        <v>45</v>
      </c>
      <c r="D95" s="5"/>
      <c r="E95" s="5"/>
      <c r="F95" s="33"/>
      <c r="G95" s="33"/>
      <c r="H95" s="100"/>
      <c r="I95" s="33"/>
      <c r="J95" s="33"/>
      <c r="K95" s="33"/>
      <c r="L95" s="33"/>
      <c r="M95" s="33"/>
      <c r="N95" s="33"/>
      <c r="O95" s="33"/>
      <c r="Q95" s="71"/>
      <c r="R95" s="71"/>
    </row>
    <row r="96" spans="1:23" ht="12.75">
      <c r="A96" s="5" t="s">
        <v>8</v>
      </c>
      <c r="B96" s="5" t="s">
        <v>109</v>
      </c>
      <c r="C96" s="22"/>
      <c r="D96" s="5" t="s">
        <v>43</v>
      </c>
      <c r="E96" s="5" t="s">
        <v>110</v>
      </c>
      <c r="F96" s="5" t="s">
        <v>48</v>
      </c>
      <c r="J96" s="33"/>
      <c r="K96">
        <v>120</v>
      </c>
      <c r="L96" s="33"/>
      <c r="M96">
        <v>120</v>
      </c>
      <c r="N96" s="33"/>
      <c r="O96">
        <v>120</v>
      </c>
      <c r="P96" s="6">
        <f>SUM(F96:O96)</f>
        <v>360</v>
      </c>
      <c r="Q96" s="71"/>
      <c r="S96" s="85">
        <v>30</v>
      </c>
      <c r="T96" s="5"/>
      <c r="U96" s="27"/>
      <c r="V96" s="5"/>
      <c r="W96" s="5"/>
    </row>
    <row r="97" spans="1:23" ht="12.75">
      <c r="A97" s="5" t="s">
        <v>9</v>
      </c>
      <c r="B97" s="5" t="s">
        <v>46</v>
      </c>
      <c r="D97" s="5" t="s">
        <v>7</v>
      </c>
      <c r="E97" s="5" t="s">
        <v>47</v>
      </c>
      <c r="F97" s="5" t="s">
        <v>123</v>
      </c>
      <c r="G97" s="33"/>
      <c r="H97" s="100"/>
      <c r="I97" s="33"/>
      <c r="J97" s="33"/>
      <c r="K97" s="33">
        <v>120</v>
      </c>
      <c r="L97" s="33"/>
      <c r="M97" s="33">
        <v>0</v>
      </c>
      <c r="N97" s="33"/>
      <c r="O97" s="33">
        <v>0</v>
      </c>
      <c r="P97" s="6">
        <f>SUM(F97:O97)</f>
        <v>120</v>
      </c>
      <c r="Q97" s="71"/>
      <c r="S97" s="85">
        <v>23</v>
      </c>
      <c r="T97" s="5"/>
      <c r="U97" s="22"/>
      <c r="V97" s="5"/>
      <c r="W97" s="5"/>
    </row>
    <row r="98" spans="1:23" ht="12.75">
      <c r="A98" s="5" t="s">
        <v>9</v>
      </c>
      <c r="B98" s="5" t="s">
        <v>149</v>
      </c>
      <c r="D98" s="5" t="s">
        <v>7</v>
      </c>
      <c r="E98" s="5" t="s">
        <v>150</v>
      </c>
      <c r="F98" s="5" t="s">
        <v>122</v>
      </c>
      <c r="G98" s="14"/>
      <c r="H98" s="14"/>
      <c r="I98" s="85"/>
      <c r="J98" s="14"/>
      <c r="K98" s="33">
        <v>120</v>
      </c>
      <c r="L98" s="112"/>
      <c r="M98" s="33">
        <v>0</v>
      </c>
      <c r="N98" s="5"/>
      <c r="O98" s="33">
        <v>0</v>
      </c>
      <c r="P98" s="6">
        <f>SUM(F98:O98)</f>
        <v>120</v>
      </c>
      <c r="S98" s="85">
        <v>23</v>
      </c>
      <c r="T98" s="5"/>
      <c r="U98" s="22"/>
      <c r="V98" s="5"/>
      <c r="W98" s="5"/>
    </row>
    <row r="99" spans="1:23" ht="12.75">
      <c r="A99" s="5"/>
      <c r="B99" s="5"/>
      <c r="D99" s="5"/>
      <c r="E99" s="5"/>
      <c r="F99" s="5"/>
      <c r="G99" s="14"/>
      <c r="H99" s="14"/>
      <c r="I99" s="85"/>
      <c r="J99" s="14"/>
      <c r="K99" s="33"/>
      <c r="L99" s="112"/>
      <c r="M99" s="33"/>
      <c r="N99" s="5"/>
      <c r="O99" s="33"/>
      <c r="P99" s="6"/>
      <c r="T99" s="5"/>
      <c r="U99" s="22"/>
      <c r="V99" s="5"/>
      <c r="W99" s="5"/>
    </row>
    <row r="100" spans="1:23" ht="12.75">
      <c r="A100" s="5"/>
      <c r="B100" s="5"/>
      <c r="C100" s="22"/>
      <c r="D100" s="5"/>
      <c r="E100" s="5"/>
      <c r="F100" s="5"/>
      <c r="G100" s="5"/>
      <c r="H100" s="94"/>
      <c r="I100" s="5"/>
      <c r="J100" s="33"/>
      <c r="K100" s="33"/>
      <c r="L100" s="33"/>
      <c r="M100" s="33"/>
      <c r="N100" s="33"/>
      <c r="O100" s="33"/>
      <c r="P100" s="6"/>
      <c r="Q100" s="71"/>
      <c r="T100" s="5"/>
      <c r="U100" s="27"/>
      <c r="V100" s="5"/>
      <c r="W100" s="5"/>
    </row>
    <row r="101" spans="1:19" ht="18.75">
      <c r="A101" s="5"/>
      <c r="B101" s="18"/>
      <c r="C101" s="87"/>
      <c r="D101" s="18"/>
      <c r="E101" s="18"/>
      <c r="F101" s="18"/>
      <c r="G101" s="115" t="s">
        <v>30</v>
      </c>
      <c r="H101" s="101"/>
      <c r="I101" s="18"/>
      <c r="J101" s="18"/>
      <c r="K101" s="18"/>
      <c r="L101" s="18"/>
      <c r="M101" s="18"/>
      <c r="N101" s="18"/>
      <c r="O101" s="18"/>
      <c r="P101" s="44"/>
      <c r="Q101" s="71"/>
      <c r="R101" s="71"/>
      <c r="S101" s="106" t="s">
        <v>57</v>
      </c>
    </row>
    <row r="102" spans="1:18" ht="18.75">
      <c r="A102" s="5"/>
      <c r="B102" s="18"/>
      <c r="C102" s="87"/>
      <c r="D102" s="18"/>
      <c r="E102" s="18"/>
      <c r="F102" s="28"/>
      <c r="G102" s="116" t="s">
        <v>31</v>
      </c>
      <c r="H102" s="101"/>
      <c r="I102" s="18"/>
      <c r="J102" s="18"/>
      <c r="K102" s="18"/>
      <c r="L102" s="18"/>
      <c r="M102" s="18"/>
      <c r="N102" s="18"/>
      <c r="O102" s="18"/>
      <c r="P102" s="44"/>
      <c r="Q102" s="71"/>
      <c r="R102" s="71"/>
    </row>
    <row r="103" spans="1:18" ht="18">
      <c r="A103" s="5"/>
      <c r="B103" s="28"/>
      <c r="C103" s="88"/>
      <c r="D103" s="29"/>
      <c r="E103" s="28"/>
      <c r="F103" s="28"/>
      <c r="G103" s="117" t="s">
        <v>39</v>
      </c>
      <c r="H103" s="102"/>
      <c r="I103" s="28"/>
      <c r="J103" s="28"/>
      <c r="K103" s="28"/>
      <c r="L103" s="28"/>
      <c r="M103" s="28"/>
      <c r="N103" s="28"/>
      <c r="O103" s="31"/>
      <c r="P103" s="45"/>
      <c r="R103" s="71"/>
    </row>
    <row r="104" spans="1:18" ht="18">
      <c r="A104" s="5"/>
      <c r="B104" s="28"/>
      <c r="C104" s="88"/>
      <c r="D104" s="29"/>
      <c r="E104" s="28"/>
      <c r="F104" s="28"/>
      <c r="G104" s="30"/>
      <c r="H104" s="102"/>
      <c r="I104" s="28"/>
      <c r="J104" s="28"/>
      <c r="K104" s="28"/>
      <c r="L104" s="28"/>
      <c r="M104" s="28"/>
      <c r="N104" s="28"/>
      <c r="O104" s="31"/>
      <c r="P104" s="45"/>
      <c r="R104" s="71"/>
    </row>
    <row r="105" spans="1:19" ht="18">
      <c r="A105" s="28"/>
      <c r="B105" s="5"/>
      <c r="C105" s="22"/>
      <c r="D105" s="5"/>
      <c r="E105" s="5"/>
      <c r="F105" s="10" t="s">
        <v>20</v>
      </c>
      <c r="G105" s="5"/>
      <c r="H105" s="94"/>
      <c r="I105" s="5"/>
      <c r="J105" s="5"/>
      <c r="K105" s="5"/>
      <c r="L105" s="5"/>
      <c r="M105" s="5"/>
      <c r="N105" s="5"/>
      <c r="O105" s="5"/>
      <c r="P105" s="6"/>
      <c r="Q105" s="84"/>
      <c r="R105" s="84"/>
      <c r="S105" s="107"/>
    </row>
    <row r="106" spans="1:19" ht="18">
      <c r="A106" s="28"/>
      <c r="B106" s="5"/>
      <c r="C106" s="22"/>
      <c r="D106" s="5"/>
      <c r="E106" s="5"/>
      <c r="F106" s="11" t="s">
        <v>35</v>
      </c>
      <c r="G106" s="5"/>
      <c r="H106" s="94"/>
      <c r="I106" s="5"/>
      <c r="J106" s="5"/>
      <c r="K106" s="5"/>
      <c r="L106" s="5"/>
      <c r="M106" s="5"/>
      <c r="N106" s="5"/>
      <c r="O106" s="5"/>
      <c r="P106" s="6"/>
      <c r="Q106" s="71"/>
      <c r="R106" s="84"/>
      <c r="S106" s="107"/>
    </row>
    <row r="107" spans="1:18" ht="12.75">
      <c r="A107" s="6"/>
      <c r="B107" s="5"/>
      <c r="C107" s="22"/>
      <c r="D107" s="5"/>
      <c r="E107" s="5"/>
      <c r="F107" s="11" t="s">
        <v>162</v>
      </c>
      <c r="G107" s="5"/>
      <c r="H107" s="94"/>
      <c r="I107" s="5"/>
      <c r="J107" s="5"/>
      <c r="K107" s="5"/>
      <c r="L107" s="5"/>
      <c r="M107" s="5"/>
      <c r="N107" s="5"/>
      <c r="O107" s="5"/>
      <c r="P107" s="6"/>
      <c r="Q107" s="71"/>
      <c r="R107" s="71"/>
    </row>
    <row r="108" spans="1:18" ht="12.75">
      <c r="A108" s="5"/>
      <c r="B108" s="5"/>
      <c r="C108" s="22"/>
      <c r="D108" s="5"/>
      <c r="E108" s="5"/>
      <c r="F108" s="41" t="s">
        <v>159</v>
      </c>
      <c r="G108" s="5"/>
      <c r="H108" s="94"/>
      <c r="I108" s="5"/>
      <c r="J108" s="5"/>
      <c r="K108" s="5"/>
      <c r="L108" s="5"/>
      <c r="M108" s="5"/>
      <c r="N108" s="5"/>
      <c r="O108" s="5"/>
      <c r="P108" s="6"/>
      <c r="Q108" s="71"/>
      <c r="R108" s="71"/>
    </row>
    <row r="109" spans="1:18" ht="13.5">
      <c r="A109" s="5"/>
      <c r="B109" s="5"/>
      <c r="C109" s="22"/>
      <c r="D109" s="5"/>
      <c r="E109" s="5"/>
      <c r="F109" s="5"/>
      <c r="G109" s="12" t="s">
        <v>49</v>
      </c>
      <c r="H109" s="94"/>
      <c r="I109" s="5"/>
      <c r="J109" s="8"/>
      <c r="K109" s="5"/>
      <c r="L109" s="5"/>
      <c r="M109" s="8"/>
      <c r="N109" s="5"/>
      <c r="O109" s="5"/>
      <c r="P109" s="8"/>
      <c r="Q109" s="71"/>
      <c r="R109" s="71"/>
    </row>
    <row r="110" spans="1:18" ht="13.5">
      <c r="A110" s="5"/>
      <c r="B110" s="5"/>
      <c r="C110" s="22"/>
      <c r="D110" s="5"/>
      <c r="E110" s="5"/>
      <c r="F110" s="5"/>
      <c r="G110" s="12" t="s">
        <v>50</v>
      </c>
      <c r="H110" s="94"/>
      <c r="I110" s="5"/>
      <c r="J110" s="8"/>
      <c r="K110" s="5"/>
      <c r="L110" s="5"/>
      <c r="M110" s="8"/>
      <c r="N110" s="5"/>
      <c r="O110" s="5"/>
      <c r="P110" s="8"/>
      <c r="Q110" s="71"/>
      <c r="R110" s="71"/>
    </row>
    <row r="111" ht="12.75">
      <c r="F111" s="5"/>
    </row>
  </sheetData>
  <hyperlinks>
    <hyperlink ref="G103" r:id="rId1" display="http://www.zanoniacup.estranky.cz/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3"/>
  <headerFooter alignWithMargins="0">
    <oddFooter>&amp;CStránka &amp;P&amp;RPI_5.kolo_2013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2012-03-28T08:26:16Z</cp:lastPrinted>
  <dcterms:created xsi:type="dcterms:W3CDTF">2002-01-18T11:46:41Z</dcterms:created>
  <dcterms:modified xsi:type="dcterms:W3CDTF">2013-10-14T09:20:37Z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