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5 - 5.kolo" sheetId="1" r:id="rId1"/>
    <sheet name="List2" sheetId="2" r:id="rId2"/>
    <sheet name="List3" sheetId="3" r:id="rId3"/>
  </sheets>
  <definedNames>
    <definedName name="_xlnm.Print_Area" localSheetId="0">'Pi liga 2005 - 5.kolo'!$A$1:$R$158</definedName>
  </definedNames>
  <calcPr fullCalcOnLoad="1"/>
</workbook>
</file>

<file path=xl/sharedStrings.xml><?xml version="1.0" encoding="utf-8"?>
<sst xmlns="http://schemas.openxmlformats.org/spreadsheetml/2006/main" count="490" uniqueCount="259">
  <si>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</si>
  <si>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</si>
  <si>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</si>
  <si>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</si>
  <si>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</si>
  <si>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</si>
  <si>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</si>
  <si>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</si>
  <si>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</si>
  <si>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</si>
  <si>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</si>
  <si>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</si>
  <si>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</si>
  <si>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</si>
  <si>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</si>
  <si>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</si>
  <si>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</si>
  <si>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</si>
  <si>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</si>
  <si>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11.</t>
  </si>
  <si>
    <t>kategorie A3</t>
  </si>
  <si>
    <t>j</t>
  </si>
  <si>
    <t>kategorie F1H</t>
  </si>
  <si>
    <t>Pyšely</t>
  </si>
  <si>
    <t>Belo Eugen</t>
  </si>
  <si>
    <t>Varnsdorf</t>
  </si>
  <si>
    <t>44 - 12</t>
  </si>
  <si>
    <t>Dvořák Pavel</t>
  </si>
  <si>
    <t>74 - 4</t>
  </si>
  <si>
    <t>Rychnovský Zdeněk</t>
  </si>
  <si>
    <t>74 - 22</t>
  </si>
  <si>
    <t>Pergler Vladimír</t>
  </si>
  <si>
    <t>74 - 129</t>
  </si>
  <si>
    <t>12.</t>
  </si>
  <si>
    <t>13.</t>
  </si>
  <si>
    <t>14.</t>
  </si>
  <si>
    <t>16.</t>
  </si>
  <si>
    <t>sž</t>
  </si>
  <si>
    <t>Slaný</t>
  </si>
  <si>
    <t>Bílina</t>
  </si>
  <si>
    <t>494 - 8</t>
  </si>
  <si>
    <t>494 - 20</t>
  </si>
  <si>
    <t>Matura Petr ing.</t>
  </si>
  <si>
    <t>74 - 121</t>
  </si>
  <si>
    <t>Asistenti</t>
  </si>
  <si>
    <t>mž</t>
  </si>
  <si>
    <t>Spálený Jan</t>
  </si>
  <si>
    <t>384 - 1</t>
  </si>
  <si>
    <t>Cholava Jan</t>
  </si>
  <si>
    <t>494 - 2</t>
  </si>
  <si>
    <t>SMČR</t>
  </si>
  <si>
    <t>Bejček Pavel</t>
  </si>
  <si>
    <t>44 - 26</t>
  </si>
  <si>
    <t>Tichý František</t>
  </si>
  <si>
    <t>85 - 17</t>
  </si>
  <si>
    <t>Pondělíček Tomáš</t>
  </si>
  <si>
    <t>Pondělíček Jaroslav</t>
  </si>
  <si>
    <t xml:space="preserve">  </t>
  </si>
  <si>
    <t>Znamenáček Martin</t>
  </si>
  <si>
    <t>494 - 13</t>
  </si>
  <si>
    <t>Klik Jan st.</t>
  </si>
  <si>
    <t xml:space="preserve">                  Hobby  centrum  </t>
  </si>
  <si>
    <t>Sponzoři</t>
  </si>
  <si>
    <t>Klofát Josef</t>
  </si>
  <si>
    <t>74 - 163</t>
  </si>
  <si>
    <t>přepočet</t>
  </si>
  <si>
    <t>Čečrle Michal</t>
  </si>
  <si>
    <t>Aurikel</t>
  </si>
  <si>
    <t>XL-56</t>
  </si>
  <si>
    <t>kategorie F1A</t>
  </si>
  <si>
    <t>kategorie F1A - N</t>
  </si>
  <si>
    <t>kategorie P30</t>
  </si>
  <si>
    <t>kategorie F1G</t>
  </si>
  <si>
    <t>kategorie F1B</t>
  </si>
  <si>
    <t>kategorie H - mladší a starší žáci</t>
  </si>
  <si>
    <t>kategorie H - junioři+senioři</t>
  </si>
  <si>
    <t>kategorie A1 - historické</t>
  </si>
  <si>
    <t>kategorie A2 - historické</t>
  </si>
  <si>
    <t>kategorie B2 - historické</t>
  </si>
  <si>
    <t>Panenský Týnec</t>
  </si>
  <si>
    <t>Hlavní rozhodčí</t>
  </si>
  <si>
    <t>A. Tvarůžka</t>
  </si>
  <si>
    <t>Ing. P. Matura</t>
  </si>
  <si>
    <t>Pekárek Karel</t>
  </si>
  <si>
    <t>85 - 46</t>
  </si>
  <si>
    <t>Pekárek Vojtěch</t>
  </si>
  <si>
    <t>85 - 43</t>
  </si>
  <si>
    <t>Vilémov</t>
  </si>
  <si>
    <t>Děčín</t>
  </si>
  <si>
    <t>Sluťák Milan</t>
  </si>
  <si>
    <t>46 - 13</t>
  </si>
  <si>
    <t>Sluťák Tomáš</t>
  </si>
  <si>
    <t>46 - 22</t>
  </si>
  <si>
    <t>74 - 21</t>
  </si>
  <si>
    <t>Bartík Josef Ing.</t>
  </si>
  <si>
    <t>494 -</t>
  </si>
  <si>
    <t>494 - 28</t>
  </si>
  <si>
    <t>Kozák Petr</t>
  </si>
  <si>
    <t>Most</t>
  </si>
  <si>
    <t>sledujte internet</t>
  </si>
  <si>
    <t>http://www.tmrmodel.cz/lmk_p4.htm</t>
  </si>
  <si>
    <t>Mezihoráková Jana Ing.</t>
  </si>
  <si>
    <t>PI * liga 2005 * 17. ročník</t>
  </si>
  <si>
    <t>Pňovany</t>
  </si>
  <si>
    <t>329 - 6</t>
  </si>
  <si>
    <t>Janza Rudolf</t>
  </si>
  <si>
    <t>Tachov</t>
  </si>
  <si>
    <t>277 - 4</t>
  </si>
  <si>
    <t>Privara Vít</t>
  </si>
  <si>
    <t>295 - 56</t>
  </si>
  <si>
    <t xml:space="preserve">Špička Václav </t>
  </si>
  <si>
    <t>Terezín</t>
  </si>
  <si>
    <t>418 - 5</t>
  </si>
  <si>
    <t>Spálená Eva</t>
  </si>
  <si>
    <t>384 - 2</t>
  </si>
  <si>
    <t>Stod</t>
  </si>
  <si>
    <t>479-260</t>
  </si>
  <si>
    <t>Voldřich Jan</t>
  </si>
  <si>
    <t>P6  Suchdol</t>
  </si>
  <si>
    <t>33 - 31</t>
  </si>
  <si>
    <t>Janda Pavel</t>
  </si>
  <si>
    <t>74 - 140</t>
  </si>
  <si>
    <t>Holeček Vladimír</t>
  </si>
  <si>
    <t>44 - 5</t>
  </si>
  <si>
    <t>kategorie F1J</t>
  </si>
  <si>
    <t>Jiráský Jaroslav Ing.</t>
  </si>
  <si>
    <t>156 - 14</t>
  </si>
  <si>
    <t>Pátek Čeněk</t>
  </si>
  <si>
    <t>74 - 112</t>
  </si>
  <si>
    <t>P5  Zličín</t>
  </si>
  <si>
    <t>Sluťák Lukáš</t>
  </si>
  <si>
    <t>Sedlák František</t>
  </si>
  <si>
    <t>DDM P9</t>
  </si>
  <si>
    <t>Ráž Jan</t>
  </si>
  <si>
    <t>85 - 66</t>
  </si>
  <si>
    <t>Křešice</t>
  </si>
  <si>
    <t>Dlouhý Michal</t>
  </si>
  <si>
    <t>Aschenbrenner David</t>
  </si>
  <si>
    <t>46 - 2</t>
  </si>
  <si>
    <t>Ulrych Petr</t>
  </si>
  <si>
    <t>247 - 2</t>
  </si>
  <si>
    <t>Straka</t>
  </si>
  <si>
    <t>Ledňáček</t>
  </si>
  <si>
    <t>kategorie C - historické</t>
  </si>
  <si>
    <t>Stomper</t>
  </si>
  <si>
    <t>M. Vršeta, V. Bartíková, J.Hammer</t>
  </si>
  <si>
    <t>Kučerka Gerhard</t>
  </si>
  <si>
    <t>0 - 102</t>
  </si>
  <si>
    <t>Švarc Zdeněk ml.</t>
  </si>
  <si>
    <t>295 - 3</t>
  </si>
  <si>
    <t>Švarc Zdeněk st.</t>
  </si>
  <si>
    <t>295 - 2</t>
  </si>
  <si>
    <t>Pondělíček  Tomáš</t>
  </si>
  <si>
    <t>Tauer Jaroslav ml.</t>
  </si>
  <si>
    <t>Švarcová Petra</t>
  </si>
  <si>
    <t>295 - 7</t>
  </si>
  <si>
    <t>Pahorecký Jan</t>
  </si>
  <si>
    <t>0 - 12</t>
  </si>
  <si>
    <t>85 - 65</t>
  </si>
  <si>
    <t>Sezim. Ústí</t>
  </si>
  <si>
    <t>Jiřinec Václav</t>
  </si>
  <si>
    <t>479 -</t>
  </si>
  <si>
    <t>Sutr Lubor</t>
  </si>
  <si>
    <t>494 - 22</t>
  </si>
  <si>
    <t>Sutr Matěj</t>
  </si>
  <si>
    <t>494 - 21</t>
  </si>
  <si>
    <t>Skokan Jaroslav</t>
  </si>
  <si>
    <t>418 - 26</t>
  </si>
  <si>
    <t>Bejček Milan</t>
  </si>
  <si>
    <t>479 - 5</t>
  </si>
  <si>
    <t>Bejček Václav</t>
  </si>
  <si>
    <t>Gerlický Zeeněk</t>
  </si>
  <si>
    <t>Čihák Jan</t>
  </si>
  <si>
    <t>222 - 36</t>
  </si>
  <si>
    <t>Šimlík Jan</t>
  </si>
  <si>
    <t>222 - 54</t>
  </si>
  <si>
    <t>15.</t>
  </si>
  <si>
    <t>Sinkule Vladimír st.</t>
  </si>
  <si>
    <t>226 - 7</t>
  </si>
  <si>
    <t>Niké</t>
  </si>
  <si>
    <t>Kondor</t>
  </si>
  <si>
    <t>Loudálek</t>
  </si>
  <si>
    <t xml:space="preserve"> Bartákova 37, 140 00 Praha 4</t>
  </si>
  <si>
    <t>5.kolo</t>
  </si>
  <si>
    <t>Polojano, teplota  8 až 17°C, vítr 4 - 8 m/sec.</t>
  </si>
  <si>
    <t xml:space="preserve">J. Klofát, Č.Pátek, P.Šimůnek, L.Jindřich Ing., MK-VL Stod, J. Hájek, J.Skokan, </t>
  </si>
  <si>
    <t>J. Tauer,  M.Chudoba Ing. , F. Trepeš,  P.Matura Ing., A.Tvarůžka</t>
  </si>
  <si>
    <t>Hanušová Ivana</t>
  </si>
  <si>
    <t>M.Hradiště</t>
  </si>
  <si>
    <t>335-1</t>
  </si>
  <si>
    <t>Kulich Patrik</t>
  </si>
  <si>
    <t>Bělá p.B.</t>
  </si>
  <si>
    <t>Piskač Marek</t>
  </si>
  <si>
    <t>Horák Robert</t>
  </si>
  <si>
    <t>418 -</t>
  </si>
  <si>
    <t>Zýka Jakub</t>
  </si>
  <si>
    <t>Koleszár Václav</t>
  </si>
  <si>
    <t>Stochov</t>
  </si>
  <si>
    <t>207 - 19</t>
  </si>
  <si>
    <t>Dudáček Zdeněk</t>
  </si>
  <si>
    <t>494 - 3</t>
  </si>
  <si>
    <t>Blecha Petr</t>
  </si>
  <si>
    <t>222 - 27</t>
  </si>
  <si>
    <t>Šourek Vladimír</t>
  </si>
  <si>
    <t>Kladno</t>
  </si>
  <si>
    <t>215 - 15</t>
  </si>
  <si>
    <t>Fidler Jan</t>
  </si>
  <si>
    <t>Ibehej Dušan</t>
  </si>
  <si>
    <t>Holýšov</t>
  </si>
  <si>
    <t>237 - 7</t>
  </si>
  <si>
    <t>Kmec Libor</t>
  </si>
  <si>
    <t>207 - 16</t>
  </si>
  <si>
    <t>Trepeš František</t>
  </si>
  <si>
    <t>74 - 141</t>
  </si>
  <si>
    <t>Kulich Ivo</t>
  </si>
  <si>
    <t>Roudnice II</t>
  </si>
  <si>
    <t>479 -4</t>
  </si>
  <si>
    <t>Jiránek Václav</t>
  </si>
  <si>
    <t>0 - 111</t>
  </si>
  <si>
    <t>418 - 18</t>
  </si>
  <si>
    <t>479-1</t>
  </si>
  <si>
    <t>Formánek Pavel</t>
  </si>
  <si>
    <t>44 - 8</t>
  </si>
  <si>
    <t>Nový Milan</t>
  </si>
  <si>
    <t>Teplice</t>
  </si>
  <si>
    <t>273 - 17</t>
  </si>
  <si>
    <t>295 - 5</t>
  </si>
  <si>
    <t>Hájek Josef</t>
  </si>
  <si>
    <t>14 - 199</t>
  </si>
  <si>
    <t>Kozák Aleš</t>
  </si>
  <si>
    <t>494 - 25</t>
  </si>
  <si>
    <t>46 - 16</t>
  </si>
  <si>
    <t>Petráška Lukáš</t>
  </si>
  <si>
    <t>Staré Sedlitě</t>
  </si>
  <si>
    <t>De Lucca Patrik</t>
  </si>
  <si>
    <t>Slavík Zdeněk st.</t>
  </si>
  <si>
    <t>K.Žehrovice</t>
  </si>
  <si>
    <t>205 - 10</t>
  </si>
  <si>
    <t>Vitoušek Ladislav</t>
  </si>
  <si>
    <t>Sinkule Vladimír ml.</t>
  </si>
  <si>
    <t>226 - 3</t>
  </si>
  <si>
    <t>Jindřich Martin</t>
  </si>
  <si>
    <t>226 - 8</t>
  </si>
  <si>
    <t>226 - 27</t>
  </si>
  <si>
    <t>222 - 5</t>
  </si>
  <si>
    <t>Kodád Martin</t>
  </si>
  <si>
    <t>85 - 7</t>
  </si>
  <si>
    <t>Spatrak II</t>
  </si>
  <si>
    <t>293 - 4</t>
  </si>
  <si>
    <t>17.</t>
  </si>
  <si>
    <t>Le   331, 690</t>
  </si>
  <si>
    <t>VŠICHNI ČTĚTE A PŘEDEJTE DÁL !</t>
  </si>
  <si>
    <t>PI LIGA - VEŘEJNÁ SOUTĚŽ S VYHLÁŠENÍM PI LIGY ZA ROK 2005</t>
  </si>
  <si>
    <t>Z LETIŠTĚ SAZENÁ  NA LETIŠTĚ PANENSKÝ TÝNEC</t>
  </si>
  <si>
    <t xml:space="preserve">VYHLÁŠENÍ S OBČERSTVENÍM SE USKUTEČNÍ V SOKOLOVNĚ PANENSKÝ TÝNEC </t>
  </si>
  <si>
    <t>SOUTĚŽ ČÍSLO 355 A 692, KTERÁ SE BUDE KONAT DNE 29.10.2005</t>
  </si>
  <si>
    <r>
      <t xml:space="preserve">SE </t>
    </r>
    <r>
      <rPr>
        <i/>
        <sz val="10"/>
        <color indexed="10"/>
        <rFont val="Times New Roman CE"/>
        <family val="0"/>
      </rPr>
      <t>PŘEKLÁDÁ</t>
    </r>
    <r>
      <rPr>
        <sz val="10"/>
        <color indexed="10"/>
        <rFont val="Times New Roman CE"/>
        <family val="0"/>
      </rPr>
      <t xml:space="preserve"> Z TECHNICKÝCH DŮVODŮ </t>
    </r>
  </si>
  <si>
    <t>PŘEMÍSŤOVÁNÍ DO SOKOLOVNY CCA OD 14 00</t>
  </si>
  <si>
    <t>PŘEDPOKLÁDANÉ UKONČENÍ V 18 00 HODIN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</si>
</sst>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9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sz val="12"/>
      <name val="Times New Roman"/>
      <family val="1"/>
    </font>
    <font>
      <b/>
      <i/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1"/>
      <name val="Times New Roman"/>
      <family val="1"/>
    </font>
    <font>
      <sz val="10"/>
      <color indexed="12"/>
      <name val="Times New Roman CE"/>
      <family val="0"/>
    </font>
    <font>
      <b/>
      <i/>
      <sz val="24"/>
      <name val="Times New Roman CE"/>
      <family val="0"/>
    </font>
    <font>
      <sz val="10"/>
      <name val="Times New Roman"/>
      <family val="1"/>
    </font>
    <font>
      <sz val="16"/>
      <color indexed="10"/>
      <name val="Times New Roman CE"/>
      <family val="0"/>
    </font>
    <font>
      <sz val="10"/>
      <color indexed="10"/>
      <name val="Times New Roman CE"/>
      <family val="0"/>
    </font>
    <font>
      <i/>
      <sz val="10"/>
      <color indexed="10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20" applyFont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5" fillId="0" borderId="0" xfId="20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85725</xdr:colOff>
      <xdr:row>152</xdr:row>
      <xdr:rowOff>133350</xdr:rowOff>
    </xdr:from>
    <xdr:to>
      <xdr:col>17</xdr:col>
      <xdr:colOff>142875</xdr:colOff>
      <xdr:row>157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27184350"/>
          <a:ext cx="1009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1076325</xdr:colOff>
      <xdr:row>3</xdr:row>
      <xdr:rowOff>333375</xdr:rowOff>
    </xdr:to>
    <xdr:pic>
      <xdr:nvPicPr>
        <xdr:cNvPr id="2" name="Picture 8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76225" y="0"/>
          <a:ext cx="1066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95"/>
  <sheetViews>
    <sheetView tabSelected="1" workbookViewId="0" topLeftCell="A44">
      <selection activeCell="T74" sqref="S74:T74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13" customWidth="1"/>
    <col min="4" max="4" width="11.625" style="13" customWidth="1"/>
    <col min="5" max="5" width="8.50390625" style="13" customWidth="1"/>
    <col min="6" max="15" width="3.875" style="13" customWidth="1"/>
    <col min="16" max="16" width="5.375" style="13" customWidth="1"/>
    <col min="17" max="17" width="7.125" style="13" customWidth="1"/>
    <col min="18" max="18" width="5.50390625" style="13" customWidth="1"/>
  </cols>
  <sheetData>
    <row r="1" ht="12.75"/>
    <row r="2" spans="3:18" ht="12.75">
      <c r="C2" s="12"/>
      <c r="D2" s="12" t="s">
        <v>61</v>
      </c>
      <c r="E2" s="12"/>
      <c r="F2" s="12"/>
      <c r="G2" s="12" t="s">
        <v>182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1" customFormat="1" ht="37.5" customHeight="1">
      <c r="A3" s="4"/>
      <c r="C3" s="25" t="s">
        <v>102</v>
      </c>
      <c r="D3" s="26"/>
      <c r="E3" s="26"/>
      <c r="F3" s="26"/>
      <c r="G3" s="25"/>
      <c r="H3" s="26"/>
      <c r="I3" s="26"/>
      <c r="J3" s="26"/>
      <c r="K3" s="16"/>
      <c r="L3" s="16"/>
      <c r="M3" s="16"/>
      <c r="N3" s="16"/>
      <c r="O3" s="16"/>
      <c r="P3" s="16"/>
      <c r="Q3" s="16"/>
      <c r="R3" s="16"/>
    </row>
    <row r="4" spans="3:18" s="3" customFormat="1" ht="33.75" customHeight="1">
      <c r="C4" s="26"/>
      <c r="D4" s="25"/>
      <c r="E4" s="26"/>
      <c r="F4" s="25"/>
      <c r="G4" s="26"/>
      <c r="H4" s="26"/>
      <c r="I4" s="27" t="s">
        <v>183</v>
      </c>
      <c r="J4" s="26"/>
      <c r="K4" s="16"/>
      <c r="L4" s="16"/>
      <c r="M4" s="16"/>
      <c r="N4" s="16"/>
      <c r="O4" s="16"/>
      <c r="P4" s="16"/>
      <c r="Q4" s="16"/>
      <c r="R4" s="16"/>
    </row>
    <row r="5" spans="2:20" s="5" customFormat="1" ht="15" customHeight="1">
      <c r="B5" s="5" t="s">
        <v>1</v>
      </c>
      <c r="C5" s="13"/>
      <c r="D5" s="13" t="s">
        <v>82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T5" s="9"/>
    </row>
    <row r="6" spans="2:20" s="5" customFormat="1" ht="15" customHeight="1">
      <c r="B6" s="5" t="s">
        <v>80</v>
      </c>
      <c r="C6" s="13"/>
      <c r="D6" s="13" t="s">
        <v>81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T6" s="9"/>
    </row>
    <row r="7" spans="2:23" s="5" customFormat="1" ht="15" customHeight="1">
      <c r="B7" s="5" t="s">
        <v>44</v>
      </c>
      <c r="C7" s="13"/>
      <c r="D7" s="13" t="s">
        <v>145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T7" s="9"/>
      <c r="W7" s="2"/>
    </row>
    <row r="8" spans="2:23" s="5" customFormat="1" ht="15" customHeight="1">
      <c r="B8" s="5" t="s">
        <v>2</v>
      </c>
      <c r="C8" s="13"/>
      <c r="D8" s="13" t="s">
        <v>79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T8" s="9"/>
      <c r="W8" s="2"/>
    </row>
    <row r="9" spans="2:23" s="5" customFormat="1" ht="15" customHeight="1">
      <c r="B9" s="5" t="s">
        <v>4</v>
      </c>
      <c r="C9" s="13"/>
      <c r="D9" s="12" t="s">
        <v>250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1"/>
      <c r="W9" s="2"/>
    </row>
    <row r="10" spans="2:23" s="5" customFormat="1" ht="15" customHeight="1">
      <c r="B10" s="5" t="s">
        <v>3</v>
      </c>
      <c r="C10" s="13"/>
      <c r="D10" s="18">
        <v>38633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W10" s="2"/>
    </row>
    <row r="11" spans="2:23" s="5" customFormat="1" ht="15" customHeight="1">
      <c r="B11" s="5" t="s">
        <v>5</v>
      </c>
      <c r="C11" s="13"/>
      <c r="D11" s="17" t="s">
        <v>184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T11" s="15"/>
      <c r="W11" s="29"/>
    </row>
    <row r="12" spans="1:28" ht="15" customHeight="1">
      <c r="A12" s="7"/>
      <c r="B12" s="7" t="s">
        <v>62</v>
      </c>
      <c r="D12" s="17" t="s">
        <v>185</v>
      </c>
      <c r="T12" s="15"/>
      <c r="U12" s="12"/>
      <c r="W12" s="2"/>
      <c r="X12" s="12"/>
      <c r="Y12" s="12"/>
      <c r="Z12" s="12"/>
      <c r="AA12" s="12"/>
      <c r="AB12" s="12"/>
    </row>
    <row r="13" spans="1:28" ht="15" customHeight="1">
      <c r="A13" s="7"/>
      <c r="B13" s="7"/>
      <c r="D13" s="17" t="s">
        <v>186</v>
      </c>
      <c r="T13" s="15"/>
      <c r="U13" s="12"/>
      <c r="W13" s="2"/>
      <c r="X13" s="12"/>
      <c r="Y13" s="12"/>
      <c r="Z13" s="12"/>
      <c r="AA13" s="12"/>
      <c r="AB13" s="12"/>
    </row>
    <row r="14" spans="1:28" ht="15" customHeight="1">
      <c r="A14" s="7"/>
      <c r="B14" s="7"/>
      <c r="D14" s="17"/>
      <c r="T14" s="15"/>
      <c r="U14" s="12"/>
      <c r="W14" s="2"/>
      <c r="X14" s="12"/>
      <c r="Y14" s="12"/>
      <c r="Z14" s="12"/>
      <c r="AA14" s="12"/>
      <c r="AB14" s="12"/>
    </row>
    <row r="15" spans="1:28" ht="25.5" customHeight="1">
      <c r="A15" s="7"/>
      <c r="D15" s="17"/>
      <c r="F15" s="33" t="s">
        <v>251</v>
      </c>
      <c r="T15" s="15"/>
      <c r="U15" s="12"/>
      <c r="V15" s="28"/>
      <c r="W15" s="2"/>
      <c r="X15" s="12"/>
      <c r="Y15" s="12"/>
      <c r="Z15" s="12"/>
      <c r="AA15" s="12"/>
      <c r="AB15" s="12"/>
    </row>
    <row r="16" spans="1:23" s="13" customFormat="1" ht="15.75" customHeight="1">
      <c r="A16" s="7"/>
      <c r="F16" s="34" t="s">
        <v>252</v>
      </c>
      <c r="T16" s="30"/>
      <c r="U16" s="31"/>
      <c r="V16" s="32"/>
      <c r="W16" s="5"/>
    </row>
    <row r="17" spans="1:23" s="13" customFormat="1" ht="15.75" customHeight="1">
      <c r="A17" s="7"/>
      <c r="F17" s="34" t="s">
        <v>255</v>
      </c>
      <c r="T17" s="30"/>
      <c r="U17" s="31"/>
      <c r="V17" s="32"/>
      <c r="W17" s="5"/>
    </row>
    <row r="18" spans="1:23" s="13" customFormat="1" ht="15.75" customHeight="1">
      <c r="A18" s="7"/>
      <c r="F18" s="34" t="s">
        <v>256</v>
      </c>
      <c r="T18" s="30"/>
      <c r="U18" s="31"/>
      <c r="V18" s="32"/>
      <c r="W18" s="5"/>
    </row>
    <row r="19" spans="1:23" s="13" customFormat="1" ht="15.75" customHeight="1">
      <c r="A19" s="7"/>
      <c r="F19" s="35" t="s">
        <v>253</v>
      </c>
      <c r="T19" s="30"/>
      <c r="U19" s="31"/>
      <c r="V19" s="32"/>
      <c r="W19" s="5"/>
    </row>
    <row r="20" spans="1:23" s="13" customFormat="1" ht="15.75" customHeight="1">
      <c r="A20" s="7"/>
      <c r="F20" s="34" t="s">
        <v>254</v>
      </c>
      <c r="T20" s="30"/>
      <c r="U20" s="31"/>
      <c r="V20" s="32"/>
      <c r="W20" s="5"/>
    </row>
    <row r="21" spans="1:23" s="13" customFormat="1" ht="15.75" customHeight="1">
      <c r="A21" s="7"/>
      <c r="F21" s="34" t="s">
        <v>257</v>
      </c>
      <c r="T21" s="30"/>
      <c r="U21" s="31"/>
      <c r="V21" s="32"/>
      <c r="W21" s="5"/>
    </row>
    <row r="22" spans="1:23" s="13" customFormat="1" ht="15.75" customHeight="1">
      <c r="A22" s="7"/>
      <c r="F22" s="34" t="s">
        <v>258</v>
      </c>
      <c r="T22" s="30"/>
      <c r="U22" s="31"/>
      <c r="V22" s="32"/>
      <c r="W22" s="5"/>
    </row>
    <row r="23" spans="1:28" ht="15" customHeight="1">
      <c r="A23" s="7"/>
      <c r="B23" s="7"/>
      <c r="D23" s="17"/>
      <c r="T23" s="15"/>
      <c r="U23" s="12"/>
      <c r="V23" s="28"/>
      <c r="W23" s="2"/>
      <c r="X23" s="12"/>
      <c r="Y23" s="12"/>
      <c r="Z23" s="12"/>
      <c r="AA23" s="12"/>
      <c r="AB23" s="12"/>
    </row>
    <row r="24" spans="1:28" ht="39.75" customHeight="1">
      <c r="A24" s="1" t="s">
        <v>0</v>
      </c>
      <c r="B24" s="1" t="s">
        <v>6</v>
      </c>
      <c r="C24" s="16"/>
      <c r="D24" s="17"/>
      <c r="T24" s="15"/>
      <c r="U24" s="12"/>
      <c r="V24" s="12"/>
      <c r="W24" s="12"/>
      <c r="X24" s="12"/>
      <c r="Y24" s="12"/>
      <c r="Z24" s="12"/>
      <c r="AA24" s="12"/>
      <c r="AB24" s="12"/>
    </row>
    <row r="25" spans="4:20" ht="11.25" customHeight="1">
      <c r="D25" s="17"/>
      <c r="T25" s="15"/>
    </row>
    <row r="26" spans="2:21" s="5" customFormat="1" ht="13.5" customHeight="1">
      <c r="B26" s="6" t="s">
        <v>20</v>
      </c>
      <c r="C26" s="10"/>
      <c r="D26" s="17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T26" s="15"/>
      <c r="U26"/>
    </row>
    <row r="27" spans="1:20" s="5" customFormat="1" ht="13.5" customHeight="1">
      <c r="A27" s="5" t="s">
        <v>9</v>
      </c>
      <c r="B27" t="s">
        <v>146</v>
      </c>
      <c r="C27" s="13"/>
      <c r="D27" s="17" t="s">
        <v>50</v>
      </c>
      <c r="E27" s="13" t="s">
        <v>147</v>
      </c>
      <c r="F27" s="13"/>
      <c r="G27" s="13"/>
      <c r="H27" s="13"/>
      <c r="I27" s="13"/>
      <c r="J27" s="13">
        <v>300</v>
      </c>
      <c r="K27" s="13"/>
      <c r="L27" s="13">
        <v>63</v>
      </c>
      <c r="M27" s="13"/>
      <c r="N27" s="13"/>
      <c r="O27" s="13"/>
      <c r="P27" s="13"/>
      <c r="Q27" s="13"/>
      <c r="R27" s="13">
        <v>30</v>
      </c>
      <c r="T27"/>
    </row>
    <row r="28" spans="1:18" s="5" customFormat="1" ht="13.5" customHeight="1">
      <c r="A28" s="5" t="s">
        <v>10</v>
      </c>
      <c r="B28" s="5" t="s">
        <v>150</v>
      </c>
      <c r="C28" s="13"/>
      <c r="D28" s="17" t="s">
        <v>88</v>
      </c>
      <c r="E28" s="13" t="s">
        <v>151</v>
      </c>
      <c r="F28" s="13"/>
      <c r="G28" s="13"/>
      <c r="H28" s="13"/>
      <c r="I28" s="13"/>
      <c r="J28" s="13">
        <v>300</v>
      </c>
      <c r="K28" s="13"/>
      <c r="L28" s="13">
        <v>43</v>
      </c>
      <c r="M28" s="13"/>
      <c r="N28" s="13"/>
      <c r="O28" s="13"/>
      <c r="P28" s="13"/>
      <c r="Q28" s="13"/>
      <c r="R28" s="13">
        <v>25</v>
      </c>
    </row>
    <row r="29" spans="1:18" s="5" customFormat="1" ht="13.5" customHeight="1">
      <c r="A29" s="5" t="s">
        <v>12</v>
      </c>
      <c r="B29" s="5" t="s">
        <v>91</v>
      </c>
      <c r="C29" s="13" t="s">
        <v>37</v>
      </c>
      <c r="D29" s="17" t="s">
        <v>87</v>
      </c>
      <c r="E29" s="13" t="s">
        <v>92</v>
      </c>
      <c r="F29" s="13">
        <v>50</v>
      </c>
      <c r="G29" s="13"/>
      <c r="H29" s="13">
        <v>50</v>
      </c>
      <c r="I29" s="13"/>
      <c r="J29" s="13">
        <v>60</v>
      </c>
      <c r="K29" s="13"/>
      <c r="L29" s="13">
        <v>60</v>
      </c>
      <c r="M29" s="13"/>
      <c r="N29" s="13">
        <v>54</v>
      </c>
      <c r="O29" s="13"/>
      <c r="P29" s="13">
        <f aca="true" t="shared" si="0" ref="P29:P43">SUM(F29:O29)</f>
        <v>274</v>
      </c>
      <c r="Q29" s="13"/>
      <c r="R29" s="13">
        <v>21</v>
      </c>
    </row>
    <row r="30" spans="1:18" s="5" customFormat="1" ht="13.5" customHeight="1">
      <c r="A30" s="5" t="s">
        <v>13</v>
      </c>
      <c r="B30" s="5" t="s">
        <v>85</v>
      </c>
      <c r="C30" s="13"/>
      <c r="D30" s="17" t="s">
        <v>38</v>
      </c>
      <c r="E30" s="13" t="s">
        <v>86</v>
      </c>
      <c r="F30" s="13">
        <v>45</v>
      </c>
      <c r="G30" s="13"/>
      <c r="H30" s="13">
        <v>40</v>
      </c>
      <c r="I30" s="13"/>
      <c r="J30" s="13">
        <v>60</v>
      </c>
      <c r="K30" s="13"/>
      <c r="L30" s="13">
        <v>60</v>
      </c>
      <c r="M30" s="13"/>
      <c r="N30" s="13">
        <v>60</v>
      </c>
      <c r="O30" s="13"/>
      <c r="P30" s="13">
        <f t="shared" si="0"/>
        <v>265</v>
      </c>
      <c r="Q30" s="13"/>
      <c r="R30" s="13">
        <v>18</v>
      </c>
    </row>
    <row r="31" spans="1:18" s="5" customFormat="1" ht="13.5" customHeight="1">
      <c r="A31" s="5" t="s">
        <v>14</v>
      </c>
      <c r="B31" s="5" t="s">
        <v>148</v>
      </c>
      <c r="C31" s="13"/>
      <c r="D31" s="17" t="s">
        <v>88</v>
      </c>
      <c r="E31" s="13" t="s">
        <v>149</v>
      </c>
      <c r="F31" s="13">
        <v>60</v>
      </c>
      <c r="G31" s="13"/>
      <c r="H31" s="13">
        <v>60</v>
      </c>
      <c r="I31" s="13"/>
      <c r="J31" s="13">
        <v>20</v>
      </c>
      <c r="K31" s="13"/>
      <c r="L31" s="13">
        <v>60</v>
      </c>
      <c r="M31" s="13"/>
      <c r="N31" s="13">
        <v>60</v>
      </c>
      <c r="O31" s="13"/>
      <c r="P31" s="13">
        <f t="shared" si="0"/>
        <v>260</v>
      </c>
      <c r="Q31" s="13"/>
      <c r="R31" s="13">
        <v>16</v>
      </c>
    </row>
    <row r="32" spans="1:18" s="5" customFormat="1" ht="13.5" customHeight="1">
      <c r="A32" s="5" t="s">
        <v>11</v>
      </c>
      <c r="B32" s="5" t="s">
        <v>154</v>
      </c>
      <c r="C32" s="13"/>
      <c r="D32" s="17" t="s">
        <v>88</v>
      </c>
      <c r="E32" s="13" t="s">
        <v>155</v>
      </c>
      <c r="F32" s="13">
        <v>41</v>
      </c>
      <c r="G32" s="13"/>
      <c r="H32" s="13">
        <v>60</v>
      </c>
      <c r="I32" s="13"/>
      <c r="J32" s="13">
        <v>60</v>
      </c>
      <c r="K32" s="13"/>
      <c r="L32" s="13">
        <v>49</v>
      </c>
      <c r="M32" s="13"/>
      <c r="N32" s="13">
        <v>38</v>
      </c>
      <c r="O32" s="13"/>
      <c r="P32" s="13">
        <f t="shared" si="0"/>
        <v>248</v>
      </c>
      <c r="Q32" s="13"/>
      <c r="R32" s="13">
        <v>15</v>
      </c>
    </row>
    <row r="33" spans="1:20" s="5" customFormat="1" ht="13.5" customHeight="1">
      <c r="A33" s="5" t="s">
        <v>15</v>
      </c>
      <c r="B33" t="s">
        <v>187</v>
      </c>
      <c r="C33" s="13"/>
      <c r="D33" s="17" t="s">
        <v>188</v>
      </c>
      <c r="E33" s="13" t="s">
        <v>189</v>
      </c>
      <c r="F33" s="13">
        <v>60</v>
      </c>
      <c r="G33" s="13"/>
      <c r="H33" s="13">
        <v>60</v>
      </c>
      <c r="I33" s="13"/>
      <c r="J33" s="13">
        <v>45</v>
      </c>
      <c r="K33" s="13"/>
      <c r="L33" s="13">
        <v>60</v>
      </c>
      <c r="M33" s="13"/>
      <c r="N33" s="13">
        <v>22</v>
      </c>
      <c r="O33" s="13"/>
      <c r="P33" s="13">
        <f t="shared" si="0"/>
        <v>247</v>
      </c>
      <c r="Q33" s="13"/>
      <c r="R33" s="13">
        <v>14</v>
      </c>
      <c r="T33"/>
    </row>
    <row r="34" spans="1:18" s="5" customFormat="1" ht="12.75">
      <c r="A34" s="5" t="s">
        <v>16</v>
      </c>
      <c r="B34" s="5" t="s">
        <v>83</v>
      </c>
      <c r="C34" s="13"/>
      <c r="D34" s="17" t="s">
        <v>38</v>
      </c>
      <c r="E34" s="13" t="s">
        <v>84</v>
      </c>
      <c r="F34" s="13">
        <v>46</v>
      </c>
      <c r="G34" s="13"/>
      <c r="H34" s="13">
        <v>40</v>
      </c>
      <c r="I34" s="13"/>
      <c r="J34" s="13">
        <v>55</v>
      </c>
      <c r="K34" s="13"/>
      <c r="L34" s="13">
        <v>55</v>
      </c>
      <c r="M34" s="13"/>
      <c r="N34" s="13">
        <v>50</v>
      </c>
      <c r="O34" s="13"/>
      <c r="P34" s="13">
        <f t="shared" si="0"/>
        <v>246</v>
      </c>
      <c r="Q34" s="13"/>
      <c r="R34" s="13">
        <v>13</v>
      </c>
    </row>
    <row r="35" spans="1:20" s="5" customFormat="1" ht="12.75">
      <c r="A35" s="5" t="s">
        <v>17</v>
      </c>
      <c r="B35" t="s">
        <v>190</v>
      </c>
      <c r="C35" s="13" t="s">
        <v>45</v>
      </c>
      <c r="D35" s="17" t="s">
        <v>191</v>
      </c>
      <c r="E35" s="13"/>
      <c r="F35" s="13">
        <v>12</v>
      </c>
      <c r="G35" s="13"/>
      <c r="H35" s="13">
        <v>52</v>
      </c>
      <c r="I35" s="13"/>
      <c r="J35" s="13">
        <v>40</v>
      </c>
      <c r="K35" s="13"/>
      <c r="L35" s="13">
        <v>60</v>
      </c>
      <c r="M35" s="13"/>
      <c r="N35" s="13">
        <v>60</v>
      </c>
      <c r="O35" s="13"/>
      <c r="P35" s="13">
        <f t="shared" si="0"/>
        <v>224</v>
      </c>
      <c r="Q35" s="13"/>
      <c r="R35" s="13">
        <v>12</v>
      </c>
      <c r="T35"/>
    </row>
    <row r="36" spans="1:20" s="5" customFormat="1" ht="13.5" customHeight="1">
      <c r="A36" s="5" t="s">
        <v>18</v>
      </c>
      <c r="B36" t="s">
        <v>56</v>
      </c>
      <c r="C36" s="13"/>
      <c r="D36" s="17" t="s">
        <v>39</v>
      </c>
      <c r="E36" s="13" t="s">
        <v>40</v>
      </c>
      <c r="F36" s="13">
        <v>60</v>
      </c>
      <c r="G36" s="13"/>
      <c r="H36" s="13">
        <v>30</v>
      </c>
      <c r="I36" s="13"/>
      <c r="J36" s="13">
        <v>56</v>
      </c>
      <c r="K36" s="13"/>
      <c r="L36" s="13">
        <v>24</v>
      </c>
      <c r="M36" s="13"/>
      <c r="N36" s="13">
        <v>25</v>
      </c>
      <c r="O36" s="13"/>
      <c r="P36" s="13">
        <f t="shared" si="0"/>
        <v>195</v>
      </c>
      <c r="Q36" s="13"/>
      <c r="R36" s="13">
        <v>11</v>
      </c>
      <c r="T36"/>
    </row>
    <row r="37" spans="1:18" s="5" customFormat="1" ht="12.75">
      <c r="A37" s="5" t="s">
        <v>19</v>
      </c>
      <c r="B37" s="5" t="s">
        <v>97</v>
      </c>
      <c r="C37" s="13" t="s">
        <v>37</v>
      </c>
      <c r="D37" s="17" t="s">
        <v>39</v>
      </c>
      <c r="E37" s="13" t="s">
        <v>95</v>
      </c>
      <c r="F37" s="13">
        <v>43</v>
      </c>
      <c r="G37" s="13"/>
      <c r="H37" s="13">
        <v>60</v>
      </c>
      <c r="I37" s="13"/>
      <c r="J37" s="13">
        <v>17</v>
      </c>
      <c r="K37" s="13"/>
      <c r="L37" s="13">
        <v>43</v>
      </c>
      <c r="M37" s="13"/>
      <c r="N37" s="13">
        <v>26</v>
      </c>
      <c r="O37" s="13"/>
      <c r="P37" s="13">
        <f t="shared" si="0"/>
        <v>189</v>
      </c>
      <c r="Q37" s="13"/>
      <c r="R37" s="13">
        <v>10</v>
      </c>
    </row>
    <row r="38" spans="1:18" s="5" customFormat="1" ht="12.75">
      <c r="A38" s="5" t="s">
        <v>33</v>
      </c>
      <c r="B38" s="5" t="s">
        <v>152</v>
      </c>
      <c r="C38" s="13" t="s">
        <v>21</v>
      </c>
      <c r="D38" s="17" t="s">
        <v>39</v>
      </c>
      <c r="E38" s="13" t="s">
        <v>41</v>
      </c>
      <c r="F38" s="13">
        <v>60</v>
      </c>
      <c r="G38" s="13"/>
      <c r="H38" s="13">
        <v>31</v>
      </c>
      <c r="I38" s="13"/>
      <c r="J38" s="13">
        <v>60</v>
      </c>
      <c r="K38" s="13"/>
      <c r="L38" s="13"/>
      <c r="M38" s="13"/>
      <c r="N38" s="13"/>
      <c r="O38" s="13"/>
      <c r="P38" s="13">
        <f t="shared" si="0"/>
        <v>151</v>
      </c>
      <c r="Q38" s="13"/>
      <c r="R38" s="13">
        <v>9</v>
      </c>
    </row>
    <row r="39" spans="1:20" s="5" customFormat="1" ht="12.75">
      <c r="A39" s="5" t="s">
        <v>34</v>
      </c>
      <c r="B39" t="s">
        <v>195</v>
      </c>
      <c r="C39" s="13" t="s">
        <v>45</v>
      </c>
      <c r="D39" s="17" t="s">
        <v>38</v>
      </c>
      <c r="E39" s="13" t="s">
        <v>158</v>
      </c>
      <c r="F39" s="13">
        <v>15</v>
      </c>
      <c r="G39" s="13"/>
      <c r="H39" s="13">
        <v>40</v>
      </c>
      <c r="I39" s="13"/>
      <c r="J39" s="13">
        <v>60</v>
      </c>
      <c r="K39" s="13"/>
      <c r="L39" s="13">
        <v>30</v>
      </c>
      <c r="M39" s="13"/>
      <c r="N39" s="13"/>
      <c r="O39" s="13"/>
      <c r="P39" s="13">
        <f t="shared" si="0"/>
        <v>145</v>
      </c>
      <c r="Q39" s="13"/>
      <c r="R39" s="13">
        <v>8</v>
      </c>
      <c r="T39"/>
    </row>
    <row r="40" spans="1:18" s="5" customFormat="1" ht="12.75">
      <c r="A40" s="5" t="s">
        <v>35</v>
      </c>
      <c r="B40" s="5" t="s">
        <v>108</v>
      </c>
      <c r="C40" s="13" t="s">
        <v>21</v>
      </c>
      <c r="D40" s="17" t="s">
        <v>88</v>
      </c>
      <c r="E40" s="13" t="s">
        <v>109</v>
      </c>
      <c r="F40" s="13">
        <v>29</v>
      </c>
      <c r="G40" s="13"/>
      <c r="H40" s="13">
        <v>27</v>
      </c>
      <c r="I40" s="13"/>
      <c r="J40" s="13">
        <v>25</v>
      </c>
      <c r="K40" s="13"/>
      <c r="L40" s="13">
        <v>25</v>
      </c>
      <c r="M40" s="13"/>
      <c r="N40" s="13"/>
      <c r="O40" s="13"/>
      <c r="P40" s="13">
        <f t="shared" si="0"/>
        <v>106</v>
      </c>
      <c r="Q40" s="13"/>
      <c r="R40" s="13">
        <v>7</v>
      </c>
    </row>
    <row r="41" spans="1:20" s="5" customFormat="1" ht="13.5" customHeight="1">
      <c r="A41" s="5" t="s">
        <v>176</v>
      </c>
      <c r="B41" t="s">
        <v>192</v>
      </c>
      <c r="C41" s="13"/>
      <c r="D41" s="17" t="s">
        <v>87</v>
      </c>
      <c r="E41" s="13" t="s">
        <v>138</v>
      </c>
      <c r="F41" s="13">
        <v>60</v>
      </c>
      <c r="G41" s="13"/>
      <c r="H41" s="13">
        <v>20</v>
      </c>
      <c r="I41" s="13"/>
      <c r="J41" s="13"/>
      <c r="K41" s="13"/>
      <c r="L41" s="13"/>
      <c r="M41" s="13"/>
      <c r="N41" s="13"/>
      <c r="O41" s="13"/>
      <c r="P41" s="13">
        <f t="shared" si="0"/>
        <v>80</v>
      </c>
      <c r="Q41" s="13"/>
      <c r="R41" s="13">
        <v>6</v>
      </c>
      <c r="T41"/>
    </row>
    <row r="42" spans="1:18" s="5" customFormat="1" ht="13.5" customHeight="1">
      <c r="A42" s="5" t="s">
        <v>36</v>
      </c>
      <c r="B42" s="5" t="s">
        <v>89</v>
      </c>
      <c r="C42" s="13"/>
      <c r="D42" s="17" t="s">
        <v>87</v>
      </c>
      <c r="E42" s="13" t="s">
        <v>90</v>
      </c>
      <c r="F42" s="13">
        <v>60</v>
      </c>
      <c r="G42" s="13"/>
      <c r="H42" s="13"/>
      <c r="I42" s="13"/>
      <c r="J42" s="13"/>
      <c r="K42" s="13"/>
      <c r="L42" s="13"/>
      <c r="M42" s="13"/>
      <c r="N42" s="13"/>
      <c r="O42" s="13"/>
      <c r="P42" s="13">
        <f t="shared" si="0"/>
        <v>60</v>
      </c>
      <c r="Q42" s="13"/>
      <c r="R42" s="13">
        <v>5</v>
      </c>
    </row>
    <row r="43" spans="1:20" s="5" customFormat="1" ht="13.5" customHeight="1">
      <c r="A43" s="5" t="s">
        <v>249</v>
      </c>
      <c r="B43" t="s">
        <v>193</v>
      </c>
      <c r="C43" s="13"/>
      <c r="D43" s="17" t="s">
        <v>111</v>
      </c>
      <c r="E43" s="13" t="s">
        <v>194</v>
      </c>
      <c r="F43" s="13">
        <v>0</v>
      </c>
      <c r="G43" s="13"/>
      <c r="H43" s="13"/>
      <c r="I43" s="13"/>
      <c r="J43" s="13"/>
      <c r="K43" s="13"/>
      <c r="L43" s="13"/>
      <c r="M43" s="13"/>
      <c r="N43" s="13"/>
      <c r="O43" s="13"/>
      <c r="P43" s="13">
        <f t="shared" si="0"/>
        <v>0</v>
      </c>
      <c r="Q43" s="13"/>
      <c r="R43" s="13">
        <v>4</v>
      </c>
      <c r="T43"/>
    </row>
    <row r="44" spans="3:18" s="5" customFormat="1" ht="13.5" customHeight="1">
      <c r="C44" s="13"/>
      <c r="D44" s="17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2:18" s="5" customFormat="1" ht="13.5" customHeight="1">
      <c r="B45" s="6" t="s">
        <v>22</v>
      </c>
      <c r="C45" s="10"/>
      <c r="D45" s="17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s="5" customFormat="1" ht="13.5" customHeight="1">
      <c r="A46" s="5" t="s">
        <v>9</v>
      </c>
      <c r="B46" s="5" t="s">
        <v>160</v>
      </c>
      <c r="C46" s="13"/>
      <c r="D46" s="17" t="s">
        <v>115</v>
      </c>
      <c r="E46" s="13" t="s">
        <v>161</v>
      </c>
      <c r="F46" s="13">
        <v>120</v>
      </c>
      <c r="G46" s="13"/>
      <c r="H46" s="13">
        <v>120</v>
      </c>
      <c r="I46" s="13"/>
      <c r="J46" s="13">
        <v>120</v>
      </c>
      <c r="K46" s="13"/>
      <c r="L46" s="13">
        <v>120</v>
      </c>
      <c r="M46" s="13"/>
      <c r="N46" s="13">
        <v>97</v>
      </c>
      <c r="O46" s="13"/>
      <c r="P46" s="13">
        <f aca="true" t="shared" si="1" ref="P46:P54">SUM(F46:O46)</f>
        <v>577</v>
      </c>
      <c r="Q46" s="13"/>
      <c r="R46" s="13">
        <v>30</v>
      </c>
    </row>
    <row r="47" spans="1:20" s="5" customFormat="1" ht="13.5" customHeight="1">
      <c r="A47" s="5" t="s">
        <v>10</v>
      </c>
      <c r="B47" t="s">
        <v>192</v>
      </c>
      <c r="C47" s="13"/>
      <c r="D47" s="17" t="s">
        <v>87</v>
      </c>
      <c r="E47" s="13" t="s">
        <v>138</v>
      </c>
      <c r="F47" s="13">
        <v>109</v>
      </c>
      <c r="G47" s="13"/>
      <c r="H47" s="13">
        <v>120</v>
      </c>
      <c r="I47" s="13"/>
      <c r="J47" s="13">
        <v>75</v>
      </c>
      <c r="K47" s="13"/>
      <c r="L47" s="13">
        <v>90</v>
      </c>
      <c r="M47" s="13"/>
      <c r="N47" s="13">
        <v>120</v>
      </c>
      <c r="O47" s="13"/>
      <c r="P47" s="13">
        <f t="shared" si="1"/>
        <v>514</v>
      </c>
      <c r="Q47" s="13"/>
      <c r="R47" s="13">
        <v>25</v>
      </c>
      <c r="T47"/>
    </row>
    <row r="48" spans="1:18" s="5" customFormat="1" ht="13.5" customHeight="1">
      <c r="A48" s="5" t="s">
        <v>12</v>
      </c>
      <c r="B48" s="5" t="s">
        <v>196</v>
      </c>
      <c r="C48" s="13"/>
      <c r="D48" s="17" t="s">
        <v>197</v>
      </c>
      <c r="E48" s="13" t="s">
        <v>198</v>
      </c>
      <c r="F48" s="13">
        <v>65</v>
      </c>
      <c r="G48" s="13"/>
      <c r="H48" s="13">
        <v>106</v>
      </c>
      <c r="I48" s="13"/>
      <c r="J48" s="13">
        <v>109</v>
      </c>
      <c r="K48" s="13"/>
      <c r="L48" s="13">
        <v>112</v>
      </c>
      <c r="M48" s="13"/>
      <c r="N48" s="13"/>
      <c r="O48" s="13"/>
      <c r="P48" s="13">
        <f t="shared" si="1"/>
        <v>392</v>
      </c>
      <c r="Q48" s="13"/>
      <c r="R48" s="13">
        <v>21</v>
      </c>
    </row>
    <row r="49" spans="1:18" s="5" customFormat="1" ht="13.5" customHeight="1">
      <c r="A49" s="5" t="s">
        <v>13</v>
      </c>
      <c r="B49" s="5" t="s">
        <v>201</v>
      </c>
      <c r="C49" s="13"/>
      <c r="D49" s="17" t="s">
        <v>159</v>
      </c>
      <c r="E49" s="13" t="s">
        <v>202</v>
      </c>
      <c r="F49" s="13">
        <v>112</v>
      </c>
      <c r="G49" s="13"/>
      <c r="H49" s="13">
        <v>31</v>
      </c>
      <c r="I49" s="13"/>
      <c r="J49" s="13">
        <v>47</v>
      </c>
      <c r="K49" s="13"/>
      <c r="L49" s="13">
        <v>49</v>
      </c>
      <c r="M49" s="13"/>
      <c r="N49" s="13">
        <v>52</v>
      </c>
      <c r="O49" s="13"/>
      <c r="P49" s="13">
        <f t="shared" si="1"/>
        <v>291</v>
      </c>
      <c r="Q49" s="13"/>
      <c r="R49" s="13">
        <v>18</v>
      </c>
    </row>
    <row r="50" spans="1:18" s="5" customFormat="1" ht="13.5" customHeight="1">
      <c r="A50" s="5" t="s">
        <v>14</v>
      </c>
      <c r="B50" s="5" t="s">
        <v>203</v>
      </c>
      <c r="C50" s="13"/>
      <c r="D50" s="17" t="s">
        <v>204</v>
      </c>
      <c r="E50" s="13" t="s">
        <v>205</v>
      </c>
      <c r="F50" s="13">
        <v>120</v>
      </c>
      <c r="G50" s="13"/>
      <c r="H50" s="13">
        <v>120</v>
      </c>
      <c r="I50" s="13"/>
      <c r="J50" s="13">
        <v>46</v>
      </c>
      <c r="K50" s="13"/>
      <c r="L50" s="13"/>
      <c r="M50" s="13"/>
      <c r="N50" s="13"/>
      <c r="O50" s="13"/>
      <c r="P50" s="13">
        <f t="shared" si="1"/>
        <v>286</v>
      </c>
      <c r="Q50" s="13"/>
      <c r="R50" s="13">
        <v>16</v>
      </c>
    </row>
    <row r="51" spans="1:18" s="5" customFormat="1" ht="13.5" customHeight="1">
      <c r="A51" s="5" t="s">
        <v>11</v>
      </c>
      <c r="B51" s="5" t="s">
        <v>105</v>
      </c>
      <c r="C51" s="13"/>
      <c r="D51" s="17" t="s">
        <v>106</v>
      </c>
      <c r="E51" s="13" t="s">
        <v>107</v>
      </c>
      <c r="F51" s="13">
        <v>120</v>
      </c>
      <c r="G51" s="13"/>
      <c r="H51" s="13">
        <v>53</v>
      </c>
      <c r="I51" s="13"/>
      <c r="J51" s="13">
        <v>65</v>
      </c>
      <c r="K51" s="13"/>
      <c r="L51" s="13">
        <v>44</v>
      </c>
      <c r="M51" s="13"/>
      <c r="N51" s="13"/>
      <c r="O51" s="13"/>
      <c r="P51" s="13">
        <f t="shared" si="1"/>
        <v>282</v>
      </c>
      <c r="Q51" s="13"/>
      <c r="R51" s="13">
        <v>15</v>
      </c>
    </row>
    <row r="52" spans="1:18" s="5" customFormat="1" ht="13.5" customHeight="1">
      <c r="A52" s="5" t="s">
        <v>15</v>
      </c>
      <c r="B52" s="5" t="s">
        <v>89</v>
      </c>
      <c r="C52" s="13"/>
      <c r="D52" s="17" t="s">
        <v>87</v>
      </c>
      <c r="E52" s="13" t="s">
        <v>90</v>
      </c>
      <c r="F52" s="13">
        <v>120</v>
      </c>
      <c r="G52" s="13"/>
      <c r="H52" s="13">
        <v>47</v>
      </c>
      <c r="I52" s="13"/>
      <c r="J52" s="13"/>
      <c r="K52" s="13"/>
      <c r="L52" s="13"/>
      <c r="M52" s="13"/>
      <c r="N52" s="13"/>
      <c r="O52" s="13"/>
      <c r="P52" s="13">
        <f t="shared" si="1"/>
        <v>167</v>
      </c>
      <c r="Q52" s="13"/>
      <c r="R52" s="13">
        <v>14</v>
      </c>
    </row>
    <row r="53" spans="1:18" s="5" customFormat="1" ht="12.75">
      <c r="A53" s="5" t="s">
        <v>16</v>
      </c>
      <c r="B53" s="5" t="s">
        <v>206</v>
      </c>
      <c r="C53" s="13" t="s">
        <v>37</v>
      </c>
      <c r="D53" s="17" t="s">
        <v>111</v>
      </c>
      <c r="E53" s="13" t="s">
        <v>194</v>
      </c>
      <c r="F53" s="13">
        <v>120</v>
      </c>
      <c r="G53" s="13"/>
      <c r="H53" s="13"/>
      <c r="I53" s="13"/>
      <c r="J53" s="13"/>
      <c r="K53" s="13"/>
      <c r="L53" s="13"/>
      <c r="M53" s="13"/>
      <c r="N53" s="13"/>
      <c r="O53" s="13"/>
      <c r="P53" s="13">
        <f t="shared" si="1"/>
        <v>120</v>
      </c>
      <c r="Q53" s="13"/>
      <c r="R53" s="13">
        <v>13</v>
      </c>
    </row>
    <row r="54" spans="1:18" s="5" customFormat="1" ht="13.5" customHeight="1">
      <c r="A54" s="5" t="s">
        <v>17</v>
      </c>
      <c r="B54" s="5" t="s">
        <v>199</v>
      </c>
      <c r="C54" s="13"/>
      <c r="D54" s="17" t="s">
        <v>39</v>
      </c>
      <c r="E54" s="13" t="s">
        <v>200</v>
      </c>
      <c r="F54" s="13">
        <v>32</v>
      </c>
      <c r="G54" s="13"/>
      <c r="H54" s="13"/>
      <c r="I54" s="13"/>
      <c r="J54" s="13"/>
      <c r="K54" s="13"/>
      <c r="L54" s="13"/>
      <c r="M54" s="13"/>
      <c r="N54" s="13"/>
      <c r="O54" s="13"/>
      <c r="P54" s="13">
        <f t="shared" si="1"/>
        <v>32</v>
      </c>
      <c r="Q54" s="13"/>
      <c r="R54" s="13">
        <v>12</v>
      </c>
    </row>
    <row r="55" spans="3:18" s="5" customFormat="1" ht="12.75">
      <c r="C55" s="13"/>
      <c r="D55" s="17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2:18" s="5" customFormat="1" ht="13.5" customHeight="1">
      <c r="B56" s="6" t="s">
        <v>69</v>
      </c>
      <c r="C56" s="10"/>
      <c r="D56" s="17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9" t="s">
        <v>65</v>
      </c>
      <c r="R56" s="13"/>
    </row>
    <row r="57" spans="1:18" s="5" customFormat="1" ht="13.5" customHeight="1">
      <c r="A57" s="5" t="s">
        <v>9</v>
      </c>
      <c r="B57" s="5" t="s">
        <v>46</v>
      </c>
      <c r="C57" s="13"/>
      <c r="D57" s="17" t="s">
        <v>23</v>
      </c>
      <c r="E57" s="13" t="s">
        <v>47</v>
      </c>
      <c r="F57" s="13">
        <v>105</v>
      </c>
      <c r="G57" s="13"/>
      <c r="H57" s="13">
        <v>180</v>
      </c>
      <c r="I57" s="13"/>
      <c r="J57" s="13">
        <v>180</v>
      </c>
      <c r="K57" s="13"/>
      <c r="L57" s="13">
        <v>165</v>
      </c>
      <c r="M57" s="13"/>
      <c r="N57" s="13">
        <v>145</v>
      </c>
      <c r="O57" s="13"/>
      <c r="P57" s="13">
        <f aca="true" t="shared" si="2" ref="P57:P69">SUM(F57:O57)</f>
        <v>775</v>
      </c>
      <c r="Q57" s="20">
        <f aca="true" t="shared" si="3" ref="Q57:Q69">SUM(P57*1.4)</f>
        <v>1085</v>
      </c>
      <c r="R57" s="13">
        <v>30</v>
      </c>
    </row>
    <row r="58" spans="1:18" s="5" customFormat="1" ht="13.5" customHeight="1">
      <c r="A58" s="5" t="s">
        <v>10</v>
      </c>
      <c r="B58" s="5" t="s">
        <v>207</v>
      </c>
      <c r="C58" s="13"/>
      <c r="D58" s="17" t="s">
        <v>208</v>
      </c>
      <c r="E58" s="13" t="s">
        <v>209</v>
      </c>
      <c r="F58" s="13">
        <v>180</v>
      </c>
      <c r="G58" s="13"/>
      <c r="H58" s="13">
        <v>180</v>
      </c>
      <c r="I58" s="13"/>
      <c r="J58" s="13">
        <v>103</v>
      </c>
      <c r="K58" s="13"/>
      <c r="L58" s="13">
        <v>125</v>
      </c>
      <c r="M58" s="13"/>
      <c r="N58" s="13">
        <v>180</v>
      </c>
      <c r="O58" s="13"/>
      <c r="P58" s="13">
        <f t="shared" si="2"/>
        <v>768</v>
      </c>
      <c r="Q58" s="20">
        <f t="shared" si="3"/>
        <v>1075.1999999999998</v>
      </c>
      <c r="R58" s="13">
        <v>25</v>
      </c>
    </row>
    <row r="59" spans="1:18" s="5" customFormat="1" ht="13.5" customHeight="1">
      <c r="A59" s="5" t="s">
        <v>12</v>
      </c>
      <c r="B59" s="5" t="s">
        <v>162</v>
      </c>
      <c r="C59" s="13"/>
      <c r="D59" s="17" t="s">
        <v>39</v>
      </c>
      <c r="E59" s="13" t="s">
        <v>163</v>
      </c>
      <c r="F59" s="13">
        <v>138</v>
      </c>
      <c r="G59" s="13"/>
      <c r="H59" s="13">
        <v>173</v>
      </c>
      <c r="I59" s="13"/>
      <c r="J59" s="13">
        <v>180</v>
      </c>
      <c r="K59" s="13"/>
      <c r="L59" s="13">
        <v>180</v>
      </c>
      <c r="M59" s="13"/>
      <c r="N59" s="13">
        <v>70</v>
      </c>
      <c r="O59" s="13"/>
      <c r="P59" s="13">
        <f t="shared" si="2"/>
        <v>741</v>
      </c>
      <c r="Q59" s="20">
        <f t="shared" si="3"/>
        <v>1037.3999999999999</v>
      </c>
      <c r="R59" s="13">
        <v>21</v>
      </c>
    </row>
    <row r="60" spans="1:18" s="5" customFormat="1" ht="13.5" customHeight="1">
      <c r="A60" s="5" t="s">
        <v>13</v>
      </c>
      <c r="B60" s="5" t="s">
        <v>210</v>
      </c>
      <c r="C60" s="13"/>
      <c r="D60" s="17" t="s">
        <v>197</v>
      </c>
      <c r="E60" s="13" t="s">
        <v>211</v>
      </c>
      <c r="F60" s="13">
        <v>150</v>
      </c>
      <c r="G60" s="13"/>
      <c r="H60" s="13">
        <v>163</v>
      </c>
      <c r="I60" s="13"/>
      <c r="J60" s="13">
        <v>133</v>
      </c>
      <c r="K60" s="13"/>
      <c r="L60" s="13">
        <v>121</v>
      </c>
      <c r="M60" s="13"/>
      <c r="N60" s="13">
        <v>138</v>
      </c>
      <c r="O60" s="13"/>
      <c r="P60" s="13">
        <f t="shared" si="2"/>
        <v>705</v>
      </c>
      <c r="Q60" s="20">
        <f t="shared" si="3"/>
        <v>986.9999999999999</v>
      </c>
      <c r="R60" s="13">
        <v>18</v>
      </c>
    </row>
    <row r="61" spans="1:18" s="5" customFormat="1" ht="13.5" customHeight="1">
      <c r="A61" s="5" t="s">
        <v>14</v>
      </c>
      <c r="B61" s="5" t="s">
        <v>42</v>
      </c>
      <c r="C61" s="13"/>
      <c r="D61" s="17" t="s">
        <v>8</v>
      </c>
      <c r="E61" s="13" t="s">
        <v>93</v>
      </c>
      <c r="F61" s="13">
        <v>180</v>
      </c>
      <c r="G61" s="13"/>
      <c r="H61" s="13">
        <v>180</v>
      </c>
      <c r="I61" s="13"/>
      <c r="J61" s="13">
        <v>162</v>
      </c>
      <c r="K61" s="13"/>
      <c r="L61" s="13">
        <v>180</v>
      </c>
      <c r="M61" s="13"/>
      <c r="N61" s="13"/>
      <c r="O61" s="13"/>
      <c r="P61" s="13">
        <f t="shared" si="2"/>
        <v>702</v>
      </c>
      <c r="Q61" s="20">
        <f t="shared" si="3"/>
        <v>982.8</v>
      </c>
      <c r="R61" s="13">
        <v>16</v>
      </c>
    </row>
    <row r="62" spans="1:18" s="5" customFormat="1" ht="13.5" customHeight="1">
      <c r="A62" s="5" t="s">
        <v>11</v>
      </c>
      <c r="B62" s="5" t="s">
        <v>199</v>
      </c>
      <c r="C62" s="13"/>
      <c r="D62" s="17" t="s">
        <v>39</v>
      </c>
      <c r="E62" s="13" t="s">
        <v>200</v>
      </c>
      <c r="F62" s="13">
        <v>75</v>
      </c>
      <c r="G62" s="13"/>
      <c r="H62" s="13">
        <v>141</v>
      </c>
      <c r="I62" s="13"/>
      <c r="J62" s="13">
        <v>180</v>
      </c>
      <c r="K62" s="13"/>
      <c r="L62" s="13">
        <v>121</v>
      </c>
      <c r="M62" s="13"/>
      <c r="N62" s="13">
        <v>180</v>
      </c>
      <c r="O62" s="13"/>
      <c r="P62" s="13">
        <f t="shared" si="2"/>
        <v>697</v>
      </c>
      <c r="Q62" s="20">
        <f t="shared" si="3"/>
        <v>975.8</v>
      </c>
      <c r="R62" s="13">
        <v>15</v>
      </c>
    </row>
    <row r="63" spans="1:18" s="5" customFormat="1" ht="13.5" customHeight="1">
      <c r="A63" s="5" t="s">
        <v>15</v>
      </c>
      <c r="B63" s="5" t="s">
        <v>153</v>
      </c>
      <c r="C63" s="13"/>
      <c r="D63" s="17" t="s">
        <v>103</v>
      </c>
      <c r="E63" s="13" t="s">
        <v>104</v>
      </c>
      <c r="F63" s="13">
        <v>140</v>
      </c>
      <c r="G63" s="13"/>
      <c r="H63" s="13">
        <v>170</v>
      </c>
      <c r="I63" s="13"/>
      <c r="J63" s="13">
        <v>143</v>
      </c>
      <c r="K63" s="13"/>
      <c r="L63" s="13">
        <v>180</v>
      </c>
      <c r="M63" s="13"/>
      <c r="N63" s="13">
        <v>56</v>
      </c>
      <c r="O63" s="13"/>
      <c r="P63" s="13">
        <f t="shared" si="2"/>
        <v>689</v>
      </c>
      <c r="Q63" s="20">
        <f t="shared" si="3"/>
        <v>964.5999999999999</v>
      </c>
      <c r="R63" s="13">
        <v>14</v>
      </c>
    </row>
    <row r="64" spans="1:18" s="5" customFormat="1" ht="13.5" customHeight="1">
      <c r="A64" s="5" t="s">
        <v>16</v>
      </c>
      <c r="B64" s="5" t="s">
        <v>164</v>
      </c>
      <c r="C64" s="13" t="s">
        <v>21</v>
      </c>
      <c r="D64" s="17" t="s">
        <v>39</v>
      </c>
      <c r="E64" s="13" t="s">
        <v>165</v>
      </c>
      <c r="F64" s="13">
        <v>78</v>
      </c>
      <c r="G64" s="13"/>
      <c r="H64" s="13">
        <v>61</v>
      </c>
      <c r="I64" s="13"/>
      <c r="J64" s="13">
        <v>161</v>
      </c>
      <c r="K64" s="13"/>
      <c r="L64" s="13">
        <v>180</v>
      </c>
      <c r="M64" s="13"/>
      <c r="N64" s="13">
        <v>100</v>
      </c>
      <c r="O64" s="13"/>
      <c r="P64" s="13">
        <f t="shared" si="2"/>
        <v>580</v>
      </c>
      <c r="Q64" s="20">
        <f t="shared" si="3"/>
        <v>812</v>
      </c>
      <c r="R64" s="13">
        <v>13</v>
      </c>
    </row>
    <row r="65" spans="1:18" s="5" customFormat="1" ht="13.5" customHeight="1">
      <c r="A65" s="5" t="s">
        <v>17</v>
      </c>
      <c r="B65" s="5" t="s">
        <v>156</v>
      </c>
      <c r="C65" s="13" t="s">
        <v>45</v>
      </c>
      <c r="D65" s="17" t="s">
        <v>50</v>
      </c>
      <c r="E65" s="13" t="s">
        <v>157</v>
      </c>
      <c r="F65" s="13">
        <v>110</v>
      </c>
      <c r="G65" s="13"/>
      <c r="H65" s="13">
        <v>180</v>
      </c>
      <c r="I65" s="13"/>
      <c r="J65" s="13">
        <v>67</v>
      </c>
      <c r="K65" s="13"/>
      <c r="L65" s="13">
        <v>180</v>
      </c>
      <c r="M65" s="13"/>
      <c r="N65" s="13"/>
      <c r="O65" s="13"/>
      <c r="P65" s="13">
        <f t="shared" si="2"/>
        <v>537</v>
      </c>
      <c r="Q65" s="20">
        <f t="shared" si="3"/>
        <v>751.8</v>
      </c>
      <c r="R65" s="13">
        <v>12</v>
      </c>
    </row>
    <row r="66" spans="1:18" s="5" customFormat="1" ht="13.5" customHeight="1">
      <c r="A66" s="5" t="s">
        <v>18</v>
      </c>
      <c r="B66" s="5" t="s">
        <v>48</v>
      </c>
      <c r="C66" s="13"/>
      <c r="D66" s="17" t="s">
        <v>39</v>
      </c>
      <c r="E66" s="13" t="s">
        <v>49</v>
      </c>
      <c r="F66" s="13">
        <v>150</v>
      </c>
      <c r="G66" s="13"/>
      <c r="H66" s="13">
        <v>82</v>
      </c>
      <c r="I66" s="13"/>
      <c r="J66" s="13">
        <v>138</v>
      </c>
      <c r="K66" s="13"/>
      <c r="L66" s="13">
        <v>77</v>
      </c>
      <c r="M66" s="13"/>
      <c r="N66" s="13"/>
      <c r="O66" s="13"/>
      <c r="P66" s="13">
        <f t="shared" si="2"/>
        <v>447</v>
      </c>
      <c r="Q66" s="20">
        <f t="shared" si="3"/>
        <v>625.8</v>
      </c>
      <c r="R66" s="13">
        <v>11</v>
      </c>
    </row>
    <row r="67" spans="1:18" s="5" customFormat="1" ht="13.5" customHeight="1">
      <c r="A67" s="5" t="s">
        <v>19</v>
      </c>
      <c r="B67" s="5" t="s">
        <v>212</v>
      </c>
      <c r="C67" s="13"/>
      <c r="D67" s="17" t="s">
        <v>8</v>
      </c>
      <c r="E67" s="13" t="s">
        <v>213</v>
      </c>
      <c r="F67" s="13">
        <v>67</v>
      </c>
      <c r="G67" s="13"/>
      <c r="H67" s="13">
        <v>180</v>
      </c>
      <c r="I67" s="13"/>
      <c r="J67" s="13">
        <v>180</v>
      </c>
      <c r="K67" s="13"/>
      <c r="L67" s="13"/>
      <c r="M67" s="13"/>
      <c r="N67" s="13"/>
      <c r="O67" s="13"/>
      <c r="P67" s="13">
        <f t="shared" si="2"/>
        <v>427</v>
      </c>
      <c r="Q67" s="20">
        <f t="shared" si="3"/>
        <v>597.8</v>
      </c>
      <c r="R67" s="13">
        <v>10</v>
      </c>
    </row>
    <row r="68" spans="1:18" s="5" customFormat="1" ht="12.75">
      <c r="A68" s="5" t="s">
        <v>33</v>
      </c>
      <c r="B68" s="5" t="s">
        <v>101</v>
      </c>
      <c r="C68" s="13"/>
      <c r="D68" s="17" t="s">
        <v>7</v>
      </c>
      <c r="E68" s="13" t="s">
        <v>43</v>
      </c>
      <c r="F68" s="13">
        <v>83</v>
      </c>
      <c r="G68" s="13"/>
      <c r="H68" s="13">
        <v>63</v>
      </c>
      <c r="I68" s="13"/>
      <c r="J68" s="13">
        <v>93</v>
      </c>
      <c r="K68" s="13"/>
      <c r="L68" s="13">
        <v>169</v>
      </c>
      <c r="M68" s="13"/>
      <c r="N68" s="13"/>
      <c r="O68" s="13"/>
      <c r="P68" s="13">
        <f t="shared" si="2"/>
        <v>408</v>
      </c>
      <c r="Q68" s="20">
        <f t="shared" si="3"/>
        <v>571.1999999999999</v>
      </c>
      <c r="R68" s="13">
        <v>9</v>
      </c>
    </row>
    <row r="69" spans="1:18" s="5" customFormat="1" ht="13.5" customHeight="1">
      <c r="A69" s="5" t="s">
        <v>34</v>
      </c>
      <c r="B69" s="5" t="s">
        <v>214</v>
      </c>
      <c r="C69" s="13"/>
      <c r="D69" s="17" t="s">
        <v>215</v>
      </c>
      <c r="E69" s="5" t="s">
        <v>248</v>
      </c>
      <c r="F69" s="13">
        <v>180</v>
      </c>
      <c r="G69" s="13"/>
      <c r="H69" s="13">
        <v>163</v>
      </c>
      <c r="I69" s="13"/>
      <c r="J69" s="13"/>
      <c r="K69" s="13"/>
      <c r="L69" s="13"/>
      <c r="M69" s="13"/>
      <c r="N69" s="13"/>
      <c r="O69" s="13"/>
      <c r="P69" s="13">
        <f t="shared" si="2"/>
        <v>343</v>
      </c>
      <c r="Q69" s="20">
        <f t="shared" si="3"/>
        <v>480.2</v>
      </c>
      <c r="R69" s="13">
        <v>8</v>
      </c>
    </row>
    <row r="70" spans="3:18" ht="12.7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2:18" s="5" customFormat="1" ht="13.5" customHeight="1">
      <c r="B71" s="6" t="s">
        <v>70</v>
      </c>
      <c r="C71" s="1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9" t="s">
        <v>65</v>
      </c>
      <c r="R71" s="13"/>
    </row>
    <row r="72" spans="1:18" s="5" customFormat="1" ht="13.5" customHeight="1">
      <c r="A72" s="5" t="s">
        <v>9</v>
      </c>
      <c r="B72" s="5" t="s">
        <v>110</v>
      </c>
      <c r="C72" s="13"/>
      <c r="D72" s="17" t="s">
        <v>111</v>
      </c>
      <c r="E72" s="17" t="s">
        <v>112</v>
      </c>
      <c r="F72" s="13">
        <v>149</v>
      </c>
      <c r="G72" s="13"/>
      <c r="H72" s="13">
        <v>107</v>
      </c>
      <c r="I72" s="13"/>
      <c r="J72" s="13">
        <v>180</v>
      </c>
      <c r="K72" s="13"/>
      <c r="L72" s="13"/>
      <c r="M72" s="13"/>
      <c r="N72" s="13"/>
      <c r="O72" s="13"/>
      <c r="P72" s="13">
        <f>SUM(F72:O72)</f>
        <v>436</v>
      </c>
      <c r="Q72" s="20">
        <f>SUM(P72*1.4)</f>
        <v>610.4</v>
      </c>
      <c r="R72" s="13">
        <v>30</v>
      </c>
    </row>
    <row r="73" spans="1:18" s="5" customFormat="1" ht="13.5" customHeight="1">
      <c r="A73" s="5" t="s">
        <v>10</v>
      </c>
      <c r="B73" s="5" t="s">
        <v>166</v>
      </c>
      <c r="C73" s="13"/>
      <c r="D73" s="17" t="s">
        <v>111</v>
      </c>
      <c r="E73" s="17" t="s">
        <v>167</v>
      </c>
      <c r="F73" s="13">
        <v>85</v>
      </c>
      <c r="G73" s="13"/>
      <c r="H73" s="13">
        <v>180</v>
      </c>
      <c r="I73" s="13"/>
      <c r="J73" s="13">
        <v>75</v>
      </c>
      <c r="K73" s="13"/>
      <c r="L73" s="13"/>
      <c r="M73" s="13"/>
      <c r="N73" s="13"/>
      <c r="O73" s="13"/>
      <c r="P73" s="13">
        <f>SUM(F73:O73)</f>
        <v>340</v>
      </c>
      <c r="Q73" s="20">
        <f>SUM(P73*1.4)</f>
        <v>475.99999999999994</v>
      </c>
      <c r="R73" s="13">
        <v>25</v>
      </c>
    </row>
    <row r="74" spans="1:18" s="5" customFormat="1" ht="13.5" customHeight="1">
      <c r="A74" s="5" t="s">
        <v>12</v>
      </c>
      <c r="B74" s="5" t="s">
        <v>133</v>
      </c>
      <c r="C74" s="13" t="s">
        <v>37</v>
      </c>
      <c r="D74" s="17" t="s">
        <v>38</v>
      </c>
      <c r="E74" s="17" t="s">
        <v>134</v>
      </c>
      <c r="F74" s="13">
        <v>180</v>
      </c>
      <c r="G74" s="13"/>
      <c r="H74" s="13">
        <v>145</v>
      </c>
      <c r="I74" s="13"/>
      <c r="J74" s="13"/>
      <c r="K74" s="13"/>
      <c r="L74" s="13"/>
      <c r="M74" s="13"/>
      <c r="N74" s="13"/>
      <c r="O74" s="13"/>
      <c r="P74" s="13">
        <f>SUM(F74:O74)</f>
        <v>325</v>
      </c>
      <c r="Q74" s="20">
        <f>SUM(P74*1.4)</f>
        <v>454.99999999999994</v>
      </c>
      <c r="R74" s="13">
        <v>21</v>
      </c>
    </row>
    <row r="75" spans="1:18" s="5" customFormat="1" ht="12.75">
      <c r="A75" s="5" t="s">
        <v>13</v>
      </c>
      <c r="B75" s="5" t="s">
        <v>113</v>
      </c>
      <c r="C75" s="13"/>
      <c r="D75" s="17" t="s">
        <v>23</v>
      </c>
      <c r="E75" s="17" t="s">
        <v>114</v>
      </c>
      <c r="F75" s="13">
        <v>90</v>
      </c>
      <c r="G75" s="13"/>
      <c r="H75" s="13">
        <v>100</v>
      </c>
      <c r="I75" s="13"/>
      <c r="J75" s="13">
        <v>107</v>
      </c>
      <c r="K75" s="13"/>
      <c r="L75" s="13"/>
      <c r="M75" s="13"/>
      <c r="N75" s="13"/>
      <c r="O75" s="13"/>
      <c r="P75" s="13">
        <f>SUM(F75:O75)</f>
        <v>297</v>
      </c>
      <c r="Q75" s="20">
        <f>SUM(P75*1.4)</f>
        <v>415.79999999999995</v>
      </c>
      <c r="R75" s="13">
        <v>18</v>
      </c>
    </row>
    <row r="77" spans="2:18" s="5" customFormat="1" ht="13.5" customHeight="1">
      <c r="B77" s="6" t="s">
        <v>71</v>
      </c>
      <c r="C77" s="10"/>
      <c r="D77" s="17"/>
      <c r="E77" s="17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s="5" customFormat="1" ht="13.5" customHeight="1">
      <c r="A78" s="5" t="s">
        <v>9</v>
      </c>
      <c r="B78" s="5" t="s">
        <v>168</v>
      </c>
      <c r="C78" s="13"/>
      <c r="D78" s="17" t="s">
        <v>115</v>
      </c>
      <c r="E78" s="17" t="s">
        <v>169</v>
      </c>
      <c r="F78" s="13"/>
      <c r="G78" s="13"/>
      <c r="H78" s="13"/>
      <c r="I78" s="13"/>
      <c r="J78" s="13">
        <v>500</v>
      </c>
      <c r="K78" s="13"/>
      <c r="L78" s="13">
        <v>154</v>
      </c>
      <c r="M78" s="13"/>
      <c r="N78" s="13"/>
      <c r="O78" s="13"/>
      <c r="P78" s="13"/>
      <c r="Q78" s="13"/>
      <c r="R78" s="13">
        <v>30</v>
      </c>
    </row>
    <row r="79" spans="1:18" s="5" customFormat="1" ht="13.5" customHeight="1">
      <c r="A79" s="5" t="s">
        <v>10</v>
      </c>
      <c r="B79" s="5" t="s">
        <v>24</v>
      </c>
      <c r="C79" s="13"/>
      <c r="D79" s="17" t="s">
        <v>25</v>
      </c>
      <c r="E79" s="17" t="s">
        <v>26</v>
      </c>
      <c r="F79" s="13"/>
      <c r="G79" s="13"/>
      <c r="H79" s="13"/>
      <c r="I79" s="13"/>
      <c r="J79" s="13">
        <v>500</v>
      </c>
      <c r="K79" s="13"/>
      <c r="L79" s="13">
        <v>118</v>
      </c>
      <c r="M79" s="13"/>
      <c r="N79" s="13"/>
      <c r="O79" s="13"/>
      <c r="P79" s="13"/>
      <c r="Q79" s="13"/>
      <c r="R79" s="13">
        <v>25</v>
      </c>
    </row>
    <row r="80" spans="1:18" s="5" customFormat="1" ht="13.5" customHeight="1">
      <c r="A80" s="5" t="s">
        <v>12</v>
      </c>
      <c r="B80" s="5" t="s">
        <v>60</v>
      </c>
      <c r="C80" s="13"/>
      <c r="D80" s="17" t="s">
        <v>115</v>
      </c>
      <c r="E80" s="17" t="s">
        <v>116</v>
      </c>
      <c r="F80" s="13">
        <v>100</v>
      </c>
      <c r="G80" s="13"/>
      <c r="H80" s="13">
        <v>100</v>
      </c>
      <c r="I80" s="13"/>
      <c r="J80" s="13">
        <v>100</v>
      </c>
      <c r="K80" s="13"/>
      <c r="L80" s="13">
        <v>100</v>
      </c>
      <c r="M80" s="13"/>
      <c r="N80" s="13">
        <v>98</v>
      </c>
      <c r="O80" s="13"/>
      <c r="P80" s="13">
        <f aca="true" t="shared" si="4" ref="P80:P86">SUM(F80:O80)</f>
        <v>498</v>
      </c>
      <c r="Q80" s="13"/>
      <c r="R80" s="13">
        <v>21</v>
      </c>
    </row>
    <row r="81" spans="1:18" s="5" customFormat="1" ht="13.5" customHeight="1">
      <c r="A81" s="5" t="s">
        <v>13</v>
      </c>
      <c r="B81" s="5" t="s">
        <v>170</v>
      </c>
      <c r="C81" s="13" t="s">
        <v>45</v>
      </c>
      <c r="D81" s="17" t="s">
        <v>115</v>
      </c>
      <c r="E81" s="17" t="s">
        <v>216</v>
      </c>
      <c r="F81" s="13">
        <v>72</v>
      </c>
      <c r="G81" s="13"/>
      <c r="H81" s="13">
        <v>100</v>
      </c>
      <c r="I81" s="13"/>
      <c r="J81" s="13">
        <v>91</v>
      </c>
      <c r="K81" s="13"/>
      <c r="L81" s="13">
        <v>86</v>
      </c>
      <c r="M81" s="13"/>
      <c r="N81" s="13">
        <v>100</v>
      </c>
      <c r="O81" s="13"/>
      <c r="P81" s="13">
        <f t="shared" si="4"/>
        <v>449</v>
      </c>
      <c r="Q81" s="13"/>
      <c r="R81" s="13">
        <v>18</v>
      </c>
    </row>
    <row r="82" spans="1:18" s="5" customFormat="1" ht="13.5" customHeight="1">
      <c r="A82" s="5" t="s">
        <v>14</v>
      </c>
      <c r="B82" s="5" t="s">
        <v>27</v>
      </c>
      <c r="C82" s="13"/>
      <c r="D82" s="17" t="s">
        <v>7</v>
      </c>
      <c r="E82" s="17" t="s">
        <v>28</v>
      </c>
      <c r="F82" s="13">
        <v>100</v>
      </c>
      <c r="G82" s="13"/>
      <c r="H82" s="13">
        <v>100</v>
      </c>
      <c r="I82" s="13"/>
      <c r="J82" s="13">
        <v>100</v>
      </c>
      <c r="K82" s="13"/>
      <c r="L82" s="13">
        <v>5</v>
      </c>
      <c r="M82" s="13"/>
      <c r="N82" s="13">
        <v>8</v>
      </c>
      <c r="O82" s="13"/>
      <c r="P82" s="13">
        <f t="shared" si="4"/>
        <v>313</v>
      </c>
      <c r="Q82" s="13"/>
      <c r="R82" s="13">
        <v>16</v>
      </c>
    </row>
    <row r="83" spans="1:22" ht="12.75">
      <c r="A83" s="5" t="s">
        <v>11</v>
      </c>
      <c r="B83" s="5" t="s">
        <v>117</v>
      </c>
      <c r="D83" s="17" t="s">
        <v>118</v>
      </c>
      <c r="E83" s="17" t="s">
        <v>119</v>
      </c>
      <c r="F83" s="13">
        <v>100</v>
      </c>
      <c r="H83" s="13">
        <v>100</v>
      </c>
      <c r="J83" s="13">
        <v>86</v>
      </c>
      <c r="P83" s="13">
        <f t="shared" si="4"/>
        <v>286</v>
      </c>
      <c r="R83" s="13">
        <v>15</v>
      </c>
      <c r="T83" s="5"/>
      <c r="V83" s="5"/>
    </row>
    <row r="84" spans="1:22" ht="12.75">
      <c r="A84" s="5" t="s">
        <v>15</v>
      </c>
      <c r="B84" s="5" t="s">
        <v>217</v>
      </c>
      <c r="D84" s="17" t="s">
        <v>50</v>
      </c>
      <c r="E84" s="17" t="s">
        <v>218</v>
      </c>
      <c r="F84" s="13">
        <v>100</v>
      </c>
      <c r="H84" s="13">
        <v>100</v>
      </c>
      <c r="P84" s="13">
        <f t="shared" si="4"/>
        <v>200</v>
      </c>
      <c r="R84" s="13">
        <v>14</v>
      </c>
      <c r="T84" s="5"/>
      <c r="V84" s="5"/>
    </row>
    <row r="85" spans="1:22" ht="12.75">
      <c r="A85" s="5" t="s">
        <v>16</v>
      </c>
      <c r="B85" s="5" t="s">
        <v>171</v>
      </c>
      <c r="D85" s="17" t="s">
        <v>111</v>
      </c>
      <c r="E85" s="17" t="s">
        <v>219</v>
      </c>
      <c r="F85" s="13">
        <v>40</v>
      </c>
      <c r="H85" s="13">
        <v>33</v>
      </c>
      <c r="J85" s="13">
        <v>30</v>
      </c>
      <c r="L85" s="13">
        <v>39</v>
      </c>
      <c r="N85" s="13">
        <v>35</v>
      </c>
      <c r="P85" s="13">
        <f t="shared" si="4"/>
        <v>177</v>
      </c>
      <c r="R85" s="13">
        <v>13</v>
      </c>
      <c r="T85" s="5"/>
      <c r="V85" s="5"/>
    </row>
    <row r="86" spans="1:22" ht="12.75">
      <c r="A86" s="5" t="s">
        <v>17</v>
      </c>
      <c r="B86" t="s">
        <v>187</v>
      </c>
      <c r="D86" s="17" t="s">
        <v>188</v>
      </c>
      <c r="E86" s="17" t="s">
        <v>189</v>
      </c>
      <c r="F86" s="13">
        <v>100</v>
      </c>
      <c r="H86" s="13">
        <v>50</v>
      </c>
      <c r="P86" s="13">
        <f t="shared" si="4"/>
        <v>150</v>
      </c>
      <c r="R86" s="13">
        <v>12</v>
      </c>
      <c r="V86" s="5"/>
    </row>
    <row r="87" spans="3:18" s="5" customFormat="1" ht="12.75">
      <c r="C87" s="13"/>
      <c r="D87" s="17"/>
      <c r="E87" s="17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2:18" s="5" customFormat="1" ht="13.5" customHeight="1">
      <c r="B88" s="6" t="s">
        <v>72</v>
      </c>
      <c r="C88" s="10"/>
      <c r="D88" s="17"/>
      <c r="E88" s="17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s="5" customFormat="1" ht="13.5" customHeight="1">
      <c r="A89" s="5" t="s">
        <v>9</v>
      </c>
      <c r="B89" s="5" t="s">
        <v>60</v>
      </c>
      <c r="C89" s="13"/>
      <c r="D89" s="17" t="s">
        <v>115</v>
      </c>
      <c r="E89" s="17" t="s">
        <v>116</v>
      </c>
      <c r="F89" s="13">
        <v>120</v>
      </c>
      <c r="G89" s="13"/>
      <c r="H89" s="13">
        <v>120</v>
      </c>
      <c r="I89" s="13"/>
      <c r="J89" s="13">
        <v>118</v>
      </c>
      <c r="K89" s="13"/>
      <c r="L89" s="13">
        <v>120</v>
      </c>
      <c r="M89" s="13"/>
      <c r="N89" s="13">
        <v>120</v>
      </c>
      <c r="O89" s="13"/>
      <c r="P89" s="13">
        <f aca="true" t="shared" si="5" ref="P89:P96">SUM(F89:O89)</f>
        <v>598</v>
      </c>
      <c r="Q89" s="13"/>
      <c r="R89" s="13">
        <v>30</v>
      </c>
    </row>
    <row r="90" spans="1:18" s="5" customFormat="1" ht="13.5" customHeight="1">
      <c r="A90" s="5" t="s">
        <v>10</v>
      </c>
      <c r="B90" s="5" t="s">
        <v>51</v>
      </c>
      <c r="C90" s="13"/>
      <c r="D90" s="17" t="s">
        <v>115</v>
      </c>
      <c r="E90" s="17" t="s">
        <v>220</v>
      </c>
      <c r="F90" s="13">
        <v>120</v>
      </c>
      <c r="G90" s="13"/>
      <c r="H90" s="13">
        <v>120</v>
      </c>
      <c r="I90" s="13"/>
      <c r="J90" s="13">
        <v>120</v>
      </c>
      <c r="K90" s="13"/>
      <c r="L90" s="13">
        <v>120</v>
      </c>
      <c r="M90" s="13"/>
      <c r="N90" s="13">
        <v>91</v>
      </c>
      <c r="O90" s="13"/>
      <c r="P90" s="13">
        <f t="shared" si="5"/>
        <v>571</v>
      </c>
      <c r="Q90" s="13"/>
      <c r="R90" s="13">
        <v>25</v>
      </c>
    </row>
    <row r="91" spans="1:18" s="5" customFormat="1" ht="12.75">
      <c r="A91" s="5" t="s">
        <v>12</v>
      </c>
      <c r="B91" s="5" t="s">
        <v>221</v>
      </c>
      <c r="C91" s="13"/>
      <c r="D91" s="17" t="s">
        <v>25</v>
      </c>
      <c r="E91" s="17" t="s">
        <v>222</v>
      </c>
      <c r="F91" s="13">
        <v>90</v>
      </c>
      <c r="G91" s="13"/>
      <c r="H91" s="13">
        <v>85</v>
      </c>
      <c r="I91" s="13"/>
      <c r="J91" s="13">
        <v>120</v>
      </c>
      <c r="K91" s="13"/>
      <c r="L91" s="13">
        <v>120</v>
      </c>
      <c r="M91" s="13"/>
      <c r="N91" s="13">
        <v>120</v>
      </c>
      <c r="O91" s="13"/>
      <c r="P91" s="13">
        <f t="shared" si="5"/>
        <v>535</v>
      </c>
      <c r="Q91" s="13"/>
      <c r="R91" s="13">
        <v>21</v>
      </c>
    </row>
    <row r="92" spans="1:18" s="5" customFormat="1" ht="13.5" customHeight="1">
      <c r="A92" s="5" t="s">
        <v>13</v>
      </c>
      <c r="B92" s="5" t="s">
        <v>160</v>
      </c>
      <c r="C92" s="13"/>
      <c r="D92" s="17" t="s">
        <v>115</v>
      </c>
      <c r="E92" s="17" t="s">
        <v>161</v>
      </c>
      <c r="F92" s="13">
        <v>87</v>
      </c>
      <c r="G92" s="13"/>
      <c r="H92" s="13">
        <v>85</v>
      </c>
      <c r="I92" s="13"/>
      <c r="J92" s="13">
        <v>120</v>
      </c>
      <c r="K92" s="13"/>
      <c r="L92" s="13">
        <v>120</v>
      </c>
      <c r="M92" s="13"/>
      <c r="N92" s="13"/>
      <c r="O92" s="13"/>
      <c r="P92" s="13">
        <f t="shared" si="5"/>
        <v>412</v>
      </c>
      <c r="Q92" s="13"/>
      <c r="R92" s="13">
        <v>18</v>
      </c>
    </row>
    <row r="93" spans="1:18" s="5" customFormat="1" ht="13.5" customHeight="1">
      <c r="A93" s="5" t="s">
        <v>14</v>
      </c>
      <c r="B93" s="5" t="s">
        <v>168</v>
      </c>
      <c r="C93" s="13"/>
      <c r="D93" s="17" t="s">
        <v>115</v>
      </c>
      <c r="E93" s="17" t="s">
        <v>169</v>
      </c>
      <c r="F93" s="13">
        <v>120</v>
      </c>
      <c r="G93" s="13"/>
      <c r="H93" s="13">
        <v>90</v>
      </c>
      <c r="I93" s="13"/>
      <c r="J93" s="13">
        <v>67</v>
      </c>
      <c r="K93" s="13"/>
      <c r="L93" s="13">
        <v>112</v>
      </c>
      <c r="M93" s="13"/>
      <c r="N93" s="13"/>
      <c r="O93" s="13"/>
      <c r="P93" s="13">
        <f t="shared" si="5"/>
        <v>389</v>
      </c>
      <c r="Q93" s="13"/>
      <c r="R93" s="13">
        <v>16</v>
      </c>
    </row>
    <row r="94" spans="1:18" s="5" customFormat="1" ht="12.75">
      <c r="A94" s="5" t="s">
        <v>11</v>
      </c>
      <c r="B94" s="5" t="s">
        <v>217</v>
      </c>
      <c r="C94" s="13"/>
      <c r="D94" s="17" t="s">
        <v>50</v>
      </c>
      <c r="E94" s="17" t="s">
        <v>218</v>
      </c>
      <c r="F94" s="13">
        <v>120</v>
      </c>
      <c r="G94" s="13"/>
      <c r="H94" s="13">
        <v>120</v>
      </c>
      <c r="I94" s="13"/>
      <c r="J94" s="13"/>
      <c r="K94" s="13"/>
      <c r="L94" s="13"/>
      <c r="M94" s="13"/>
      <c r="N94" s="13"/>
      <c r="O94" s="13"/>
      <c r="P94" s="13">
        <f t="shared" si="5"/>
        <v>240</v>
      </c>
      <c r="Q94" s="13"/>
      <c r="R94" s="13">
        <v>15</v>
      </c>
    </row>
    <row r="95" spans="1:22" ht="12.75">
      <c r="A95" s="5" t="s">
        <v>15</v>
      </c>
      <c r="B95" s="5" t="s">
        <v>122</v>
      </c>
      <c r="D95" s="17" t="s">
        <v>25</v>
      </c>
      <c r="E95" s="17" t="s">
        <v>123</v>
      </c>
      <c r="F95" s="13">
        <v>70</v>
      </c>
      <c r="H95" s="13">
        <v>120</v>
      </c>
      <c r="P95" s="13">
        <f t="shared" si="5"/>
        <v>190</v>
      </c>
      <c r="R95" s="13">
        <v>14</v>
      </c>
      <c r="T95" s="5"/>
      <c r="V95" s="5"/>
    </row>
    <row r="96" spans="1:22" ht="12.75">
      <c r="A96" s="5" t="s">
        <v>16</v>
      </c>
      <c r="B96" s="5" t="s">
        <v>227</v>
      </c>
      <c r="D96" s="17" t="s">
        <v>88</v>
      </c>
      <c r="E96" s="17" t="s">
        <v>226</v>
      </c>
      <c r="F96" s="13">
        <v>80</v>
      </c>
      <c r="P96" s="13">
        <f t="shared" si="5"/>
        <v>80</v>
      </c>
      <c r="R96" s="13">
        <v>13</v>
      </c>
      <c r="T96" s="5"/>
      <c r="V96" s="5"/>
    </row>
    <row r="97" spans="2:5" ht="12.75">
      <c r="B97" s="5"/>
      <c r="D97" s="17"/>
      <c r="E97" s="17"/>
    </row>
    <row r="98" spans="2:18" s="5" customFormat="1" ht="13.5" customHeight="1">
      <c r="B98" s="6" t="s">
        <v>73</v>
      </c>
      <c r="C98" s="10"/>
      <c r="D98" s="17"/>
      <c r="E98" s="17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9" t="s">
        <v>65</v>
      </c>
      <c r="R98" s="13"/>
    </row>
    <row r="99" spans="1:18" s="5" customFormat="1" ht="13.5" customHeight="1">
      <c r="A99" s="5" t="s">
        <v>9</v>
      </c>
      <c r="B99" s="5" t="s">
        <v>172</v>
      </c>
      <c r="C99" s="13"/>
      <c r="D99" s="17" t="s">
        <v>159</v>
      </c>
      <c r="E99" s="17" t="s">
        <v>173</v>
      </c>
      <c r="F99" s="13">
        <v>180</v>
      </c>
      <c r="G99" s="13"/>
      <c r="H99" s="13">
        <v>180</v>
      </c>
      <c r="I99" s="13"/>
      <c r="J99" s="13">
        <v>180</v>
      </c>
      <c r="K99" s="13"/>
      <c r="L99" s="13">
        <v>84</v>
      </c>
      <c r="M99" s="13"/>
      <c r="N99" s="13"/>
      <c r="O99" s="13"/>
      <c r="P99" s="13">
        <f>SUM(F99:O99)</f>
        <v>624</v>
      </c>
      <c r="Q99" s="20">
        <f>SUM(P99*1.4)</f>
        <v>873.5999999999999</v>
      </c>
      <c r="R99" s="13">
        <v>30</v>
      </c>
    </row>
    <row r="100" spans="1:18" s="5" customFormat="1" ht="13.5" customHeight="1">
      <c r="A100" s="5" t="s">
        <v>10</v>
      </c>
      <c r="B100" s="5" t="s">
        <v>223</v>
      </c>
      <c r="C100" s="13"/>
      <c r="D100" s="17" t="s">
        <v>224</v>
      </c>
      <c r="E100" s="17" t="s">
        <v>225</v>
      </c>
      <c r="F100" s="13">
        <v>180</v>
      </c>
      <c r="G100" s="13"/>
      <c r="H100" s="13">
        <v>180</v>
      </c>
      <c r="I100" s="13"/>
      <c r="J100" s="13">
        <v>180</v>
      </c>
      <c r="K100" s="13"/>
      <c r="L100" s="13"/>
      <c r="M100" s="13"/>
      <c r="N100" s="13"/>
      <c r="O100" s="13"/>
      <c r="P100" s="13">
        <f>SUM(F100:O100)</f>
        <v>540</v>
      </c>
      <c r="Q100" s="20">
        <f>SUM(P100*1.4)</f>
        <v>756</v>
      </c>
      <c r="R100" s="13">
        <v>25</v>
      </c>
    </row>
    <row r="101" spans="1:18" s="5" customFormat="1" ht="13.5" customHeight="1">
      <c r="A101" s="5" t="s">
        <v>12</v>
      </c>
      <c r="B101" s="5" t="s">
        <v>174</v>
      </c>
      <c r="C101" s="13" t="s">
        <v>21</v>
      </c>
      <c r="D101" s="17" t="s">
        <v>159</v>
      </c>
      <c r="E101" s="17" t="s">
        <v>175</v>
      </c>
      <c r="F101" s="13">
        <v>146</v>
      </c>
      <c r="G101" s="13"/>
      <c r="H101" s="13">
        <v>150</v>
      </c>
      <c r="I101" s="13"/>
      <c r="J101" s="13">
        <v>160</v>
      </c>
      <c r="K101" s="13"/>
      <c r="L101" s="13"/>
      <c r="M101" s="13"/>
      <c r="N101" s="13"/>
      <c r="O101" s="13"/>
      <c r="P101" s="13">
        <f>SUM(F101:O101)</f>
        <v>456</v>
      </c>
      <c r="Q101" s="20">
        <f>SUM(P101*1.4)</f>
        <v>638.4</v>
      </c>
      <c r="R101" s="13">
        <v>21</v>
      </c>
    </row>
    <row r="102" spans="1:18" s="5" customFormat="1" ht="13.5" customHeight="1">
      <c r="A102" s="5" t="s">
        <v>13</v>
      </c>
      <c r="B102" s="5" t="s">
        <v>27</v>
      </c>
      <c r="C102" s="13"/>
      <c r="D102" s="17" t="s">
        <v>7</v>
      </c>
      <c r="E102" s="17" t="s">
        <v>28</v>
      </c>
      <c r="F102" s="13">
        <v>180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>
        <f>SUM(F102:O102)</f>
        <v>180</v>
      </c>
      <c r="Q102" s="20">
        <f>SUM(P102*1.4)</f>
        <v>251.99999999999997</v>
      </c>
      <c r="R102" s="13">
        <v>18</v>
      </c>
    </row>
    <row r="103" spans="2:18" s="5" customFormat="1" ht="13.5" customHeight="1">
      <c r="B103" s="6" t="s">
        <v>124</v>
      </c>
      <c r="C103" s="10"/>
      <c r="D103" s="17"/>
      <c r="E103" s="17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20" s="5" customFormat="1" ht="12.75">
      <c r="A104" s="5" t="s">
        <v>9</v>
      </c>
      <c r="B104" s="12" t="s">
        <v>125</v>
      </c>
      <c r="C104" s="13"/>
      <c r="D104" s="17" t="s">
        <v>129</v>
      </c>
      <c r="E104" s="17" t="s">
        <v>126</v>
      </c>
      <c r="F104" s="13">
        <v>120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>
        <f>SUM(F104:O104)</f>
        <v>120</v>
      </c>
      <c r="Q104" s="13"/>
      <c r="R104" s="13">
        <v>30</v>
      </c>
      <c r="T104" s="12"/>
    </row>
    <row r="105" spans="1:20" s="5" customFormat="1" ht="13.5" customHeight="1">
      <c r="A105" s="5" t="s">
        <v>10</v>
      </c>
      <c r="B105" s="12" t="s">
        <v>127</v>
      </c>
      <c r="C105" s="13"/>
      <c r="D105" s="17" t="s">
        <v>7</v>
      </c>
      <c r="E105" s="17" t="s">
        <v>128</v>
      </c>
      <c r="F105" s="13">
        <v>0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>
        <f>SUM(F105:O105)</f>
        <v>0</v>
      </c>
      <c r="Q105" s="20"/>
      <c r="R105" s="13">
        <v>25</v>
      </c>
      <c r="T105" s="12"/>
    </row>
    <row r="106" spans="3:18" s="5" customFormat="1" ht="13.5" customHeight="1">
      <c r="C106" s="13"/>
      <c r="D106" s="17"/>
      <c r="E106" s="17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20"/>
      <c r="R106" s="13"/>
    </row>
    <row r="107" spans="2:18" s="5" customFormat="1" ht="13.5" customHeight="1">
      <c r="B107" s="6" t="s">
        <v>74</v>
      </c>
      <c r="C107" s="10"/>
      <c r="D107" s="17"/>
      <c r="E107" s="17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s="5" customFormat="1" ht="13.5" customHeight="1">
      <c r="A108" s="5" t="s">
        <v>9</v>
      </c>
      <c r="B108" s="5" t="s">
        <v>131</v>
      </c>
      <c r="C108" s="5" t="s">
        <v>45</v>
      </c>
      <c r="D108" s="5" t="s">
        <v>132</v>
      </c>
      <c r="E108" s="5" t="s">
        <v>228</v>
      </c>
      <c r="F108" s="5">
        <v>23</v>
      </c>
      <c r="G108" s="5">
        <v>22</v>
      </c>
      <c r="H108" s="5">
        <v>42</v>
      </c>
      <c r="I108" s="5">
        <v>46</v>
      </c>
      <c r="J108" s="5">
        <v>37</v>
      </c>
      <c r="K108" s="5">
        <v>27</v>
      </c>
      <c r="L108" s="5">
        <v>37</v>
      </c>
      <c r="M108" s="5">
        <v>42</v>
      </c>
      <c r="N108" s="5">
        <v>34</v>
      </c>
      <c r="O108" s="5">
        <v>27</v>
      </c>
      <c r="P108" s="5">
        <f aca="true" t="shared" si="6" ref="P108:P118">SUM(F108:O108)</f>
        <v>337</v>
      </c>
      <c r="R108" s="5">
        <v>30</v>
      </c>
    </row>
    <row r="109" spans="1:18" s="5" customFormat="1" ht="13.5" customHeight="1">
      <c r="A109" s="5" t="s">
        <v>10</v>
      </c>
      <c r="B109" s="5" t="s">
        <v>97</v>
      </c>
      <c r="C109" s="5" t="s">
        <v>37</v>
      </c>
      <c r="D109" s="5" t="s">
        <v>39</v>
      </c>
      <c r="E109" s="5" t="s">
        <v>95</v>
      </c>
      <c r="F109" s="5">
        <v>15</v>
      </c>
      <c r="G109" s="5">
        <v>50</v>
      </c>
      <c r="H109" s="5">
        <v>60</v>
      </c>
      <c r="I109" s="5">
        <v>28</v>
      </c>
      <c r="J109" s="5">
        <v>23</v>
      </c>
      <c r="K109" s="5">
        <v>32</v>
      </c>
      <c r="L109" s="5">
        <v>43</v>
      </c>
      <c r="M109" s="5">
        <v>40</v>
      </c>
      <c r="N109" s="5">
        <v>35</v>
      </c>
      <c r="O109" s="5">
        <v>4</v>
      </c>
      <c r="P109" s="5">
        <f t="shared" si="6"/>
        <v>330</v>
      </c>
      <c r="R109" s="5">
        <v>25</v>
      </c>
    </row>
    <row r="110" spans="1:18" s="5" customFormat="1" ht="13.5" customHeight="1">
      <c r="A110" s="5" t="s">
        <v>12</v>
      </c>
      <c r="B110" s="5" t="s">
        <v>229</v>
      </c>
      <c r="C110" s="5" t="s">
        <v>45</v>
      </c>
      <c r="D110" s="5" t="s">
        <v>39</v>
      </c>
      <c r="E110" s="5" t="s">
        <v>230</v>
      </c>
      <c r="F110" s="5">
        <v>59</v>
      </c>
      <c r="G110" s="5">
        <v>19</v>
      </c>
      <c r="H110" s="5">
        <v>51</v>
      </c>
      <c r="I110" s="5">
        <v>31</v>
      </c>
      <c r="J110" s="5">
        <v>23</v>
      </c>
      <c r="K110" s="5">
        <v>30</v>
      </c>
      <c r="L110" s="5">
        <v>15</v>
      </c>
      <c r="M110" s="5">
        <v>24</v>
      </c>
      <c r="N110" s="5">
        <v>47</v>
      </c>
      <c r="O110" s="5">
        <v>21</v>
      </c>
      <c r="P110" s="5">
        <f t="shared" si="6"/>
        <v>320</v>
      </c>
      <c r="R110" s="5">
        <v>21</v>
      </c>
    </row>
    <row r="111" spans="1:18" s="5" customFormat="1" ht="13.5" customHeight="1">
      <c r="A111" s="5" t="s">
        <v>13</v>
      </c>
      <c r="B111" s="5" t="s">
        <v>130</v>
      </c>
      <c r="C111" s="5" t="s">
        <v>37</v>
      </c>
      <c r="D111" s="5" t="s">
        <v>87</v>
      </c>
      <c r="E111" s="5" t="s">
        <v>231</v>
      </c>
      <c r="F111" s="5">
        <v>20</v>
      </c>
      <c r="G111" s="5">
        <v>20</v>
      </c>
      <c r="H111" s="5">
        <v>39</v>
      </c>
      <c r="I111" s="5">
        <v>27</v>
      </c>
      <c r="J111" s="5">
        <v>60</v>
      </c>
      <c r="K111" s="5">
        <v>30</v>
      </c>
      <c r="L111" s="5">
        <v>28</v>
      </c>
      <c r="M111" s="5">
        <v>10</v>
      </c>
      <c r="N111" s="5">
        <v>17</v>
      </c>
      <c r="O111" s="5">
        <v>12</v>
      </c>
      <c r="P111" s="5">
        <f t="shared" si="6"/>
        <v>263</v>
      </c>
      <c r="R111" s="5">
        <v>18</v>
      </c>
    </row>
    <row r="112" spans="1:18" s="5" customFormat="1" ht="13.5" customHeight="1">
      <c r="A112" s="5" t="s">
        <v>14</v>
      </c>
      <c r="B112" s="5" t="s">
        <v>91</v>
      </c>
      <c r="C112" s="5" t="s">
        <v>37</v>
      </c>
      <c r="D112" s="5" t="s">
        <v>87</v>
      </c>
      <c r="E112" s="5" t="s">
        <v>92</v>
      </c>
      <c r="F112" s="5">
        <v>27</v>
      </c>
      <c r="G112" s="5">
        <v>27</v>
      </c>
      <c r="H112" s="5">
        <v>27</v>
      </c>
      <c r="I112" s="5">
        <v>50</v>
      </c>
      <c r="J112" s="5">
        <v>13</v>
      </c>
      <c r="K112" s="5">
        <v>27</v>
      </c>
      <c r="L112" s="5">
        <v>20</v>
      </c>
      <c r="M112" s="5">
        <v>22</v>
      </c>
      <c r="N112" s="5">
        <v>28</v>
      </c>
      <c r="O112" s="5">
        <v>20</v>
      </c>
      <c r="P112" s="5">
        <f t="shared" si="6"/>
        <v>261</v>
      </c>
      <c r="R112" s="5">
        <v>16</v>
      </c>
    </row>
    <row r="113" spans="1:18" s="5" customFormat="1" ht="12.75">
      <c r="A113" s="5" t="s">
        <v>11</v>
      </c>
      <c r="B113" s="5" t="s">
        <v>137</v>
      </c>
      <c r="C113" s="5" t="s">
        <v>45</v>
      </c>
      <c r="D113" s="5" t="s">
        <v>39</v>
      </c>
      <c r="E113" s="5" t="s">
        <v>95</v>
      </c>
      <c r="F113" s="5">
        <v>19</v>
      </c>
      <c r="G113" s="5">
        <v>21</v>
      </c>
      <c r="H113" s="5">
        <v>43</v>
      </c>
      <c r="I113" s="5">
        <v>32</v>
      </c>
      <c r="J113" s="5">
        <v>21</v>
      </c>
      <c r="K113" s="5">
        <v>14</v>
      </c>
      <c r="L113" s="5">
        <v>27</v>
      </c>
      <c r="M113" s="5">
        <v>29</v>
      </c>
      <c r="N113" s="5">
        <v>18</v>
      </c>
      <c r="O113" s="5">
        <v>32</v>
      </c>
      <c r="P113" s="5">
        <f t="shared" si="6"/>
        <v>256</v>
      </c>
      <c r="R113" s="5">
        <v>15</v>
      </c>
    </row>
    <row r="114" spans="1:18" s="5" customFormat="1" ht="13.5" customHeight="1">
      <c r="A114" s="5" t="s">
        <v>15</v>
      </c>
      <c r="B114" s="5" t="s">
        <v>232</v>
      </c>
      <c r="C114" s="5" t="s">
        <v>45</v>
      </c>
      <c r="D114" s="5" t="s">
        <v>233</v>
      </c>
      <c r="F114" s="5">
        <v>25</v>
      </c>
      <c r="G114" s="5">
        <v>23</v>
      </c>
      <c r="H114" s="5">
        <v>24</v>
      </c>
      <c r="I114" s="5">
        <v>35</v>
      </c>
      <c r="J114" s="5">
        <v>22</v>
      </c>
      <c r="K114" s="5">
        <v>12</v>
      </c>
      <c r="L114" s="5">
        <v>19</v>
      </c>
      <c r="M114" s="5">
        <v>27</v>
      </c>
      <c r="N114" s="5">
        <v>23</v>
      </c>
      <c r="O114" s="5">
        <v>18</v>
      </c>
      <c r="P114" s="5">
        <f t="shared" si="6"/>
        <v>228</v>
      </c>
      <c r="R114" s="5">
        <v>14</v>
      </c>
    </row>
    <row r="115" spans="1:18" s="5" customFormat="1" ht="13.5" customHeight="1">
      <c r="A115" s="5" t="s">
        <v>16</v>
      </c>
      <c r="B115" s="5" t="s">
        <v>66</v>
      </c>
      <c r="C115" s="5" t="s">
        <v>37</v>
      </c>
      <c r="D115" s="5" t="s">
        <v>39</v>
      </c>
      <c r="E115" s="5" t="s">
        <v>96</v>
      </c>
      <c r="F115" s="5">
        <v>14</v>
      </c>
      <c r="G115" s="5">
        <v>7</v>
      </c>
      <c r="H115" s="5">
        <v>17</v>
      </c>
      <c r="I115" s="5">
        <v>23</v>
      </c>
      <c r="J115" s="5">
        <v>12</v>
      </c>
      <c r="K115" s="5">
        <v>21</v>
      </c>
      <c r="L115" s="5">
        <v>31</v>
      </c>
      <c r="M115" s="5">
        <v>15</v>
      </c>
      <c r="N115" s="5">
        <v>26</v>
      </c>
      <c r="O115" s="5">
        <v>15</v>
      </c>
      <c r="P115" s="5">
        <f t="shared" si="6"/>
        <v>181</v>
      </c>
      <c r="R115" s="5">
        <v>13</v>
      </c>
    </row>
    <row r="116" spans="1:18" s="5" customFormat="1" ht="13.5" customHeight="1">
      <c r="A116" s="5" t="s">
        <v>17</v>
      </c>
      <c r="B116" s="5" t="s">
        <v>136</v>
      </c>
      <c r="C116" s="5" t="s">
        <v>37</v>
      </c>
      <c r="D116" s="5" t="s">
        <v>39</v>
      </c>
      <c r="E116" s="5" t="s">
        <v>95</v>
      </c>
      <c r="F116" s="5">
        <v>9</v>
      </c>
      <c r="G116" s="5">
        <v>25</v>
      </c>
      <c r="H116" s="5">
        <v>15</v>
      </c>
      <c r="I116" s="5">
        <v>16</v>
      </c>
      <c r="J116" s="5">
        <v>15</v>
      </c>
      <c r="K116" s="5">
        <v>11</v>
      </c>
      <c r="L116" s="5">
        <v>14</v>
      </c>
      <c r="M116" s="5">
        <v>37</v>
      </c>
      <c r="N116" s="5">
        <v>11</v>
      </c>
      <c r="O116" s="5">
        <v>25</v>
      </c>
      <c r="P116" s="5">
        <f t="shared" si="6"/>
        <v>178</v>
      </c>
      <c r="R116" s="5">
        <v>12</v>
      </c>
    </row>
    <row r="117" spans="1:18" s="5" customFormat="1" ht="12.75">
      <c r="A117" s="5" t="s">
        <v>18</v>
      </c>
      <c r="B117" s="5" t="s">
        <v>156</v>
      </c>
      <c r="C117" s="5" t="s">
        <v>45</v>
      </c>
      <c r="D117" s="5" t="s">
        <v>50</v>
      </c>
      <c r="E117" s="5" t="s">
        <v>157</v>
      </c>
      <c r="F117" s="5">
        <v>30</v>
      </c>
      <c r="G117" s="5">
        <v>13</v>
      </c>
      <c r="H117" s="5">
        <v>8</v>
      </c>
      <c r="I117" s="5">
        <v>8</v>
      </c>
      <c r="J117" s="5">
        <v>15</v>
      </c>
      <c r="K117" s="5">
        <v>12</v>
      </c>
      <c r="L117" s="5">
        <v>25</v>
      </c>
      <c r="M117" s="5">
        <v>26</v>
      </c>
      <c r="N117" s="5">
        <v>13</v>
      </c>
      <c r="O117" s="5">
        <v>13</v>
      </c>
      <c r="P117" s="5">
        <f t="shared" si="6"/>
        <v>163</v>
      </c>
      <c r="R117" s="5">
        <v>11</v>
      </c>
    </row>
    <row r="118" spans="1:18" s="5" customFormat="1" ht="12.75">
      <c r="A118" s="5" t="s">
        <v>19</v>
      </c>
      <c r="B118" s="5" t="s">
        <v>234</v>
      </c>
      <c r="C118" s="5" t="s">
        <v>45</v>
      </c>
      <c r="D118" s="5" t="s">
        <v>39</v>
      </c>
      <c r="E118" s="5" t="s">
        <v>95</v>
      </c>
      <c r="F118" s="5">
        <v>5</v>
      </c>
      <c r="G118" s="5">
        <v>2</v>
      </c>
      <c r="H118" s="5">
        <v>8</v>
      </c>
      <c r="I118" s="5">
        <v>6</v>
      </c>
      <c r="J118" s="5">
        <v>15</v>
      </c>
      <c r="K118" s="5">
        <v>13</v>
      </c>
      <c r="L118" s="5">
        <v>9</v>
      </c>
      <c r="M118" s="5">
        <v>3</v>
      </c>
      <c r="N118" s="5">
        <v>16</v>
      </c>
      <c r="O118" s="5">
        <v>3</v>
      </c>
      <c r="P118" s="5">
        <f t="shared" si="6"/>
        <v>80</v>
      </c>
      <c r="R118" s="5">
        <v>10</v>
      </c>
    </row>
    <row r="119" spans="2:18" s="5" customFormat="1" ht="13.5" customHeight="1">
      <c r="B119"/>
      <c r="C119" s="13"/>
      <c r="D119" s="17"/>
      <c r="E119" s="17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2:18" s="5" customFormat="1" ht="13.5" customHeight="1">
      <c r="B120" s="6" t="s">
        <v>75</v>
      </c>
      <c r="C120" s="10"/>
      <c r="D120" s="17"/>
      <c r="E120" s="17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9" s="5" customFormat="1" ht="13.5" customHeight="1">
      <c r="A121" s="5" t="s">
        <v>9</v>
      </c>
      <c r="B121" s="5" t="s">
        <v>235</v>
      </c>
      <c r="D121" s="5" t="s">
        <v>236</v>
      </c>
      <c r="E121" s="5" t="s">
        <v>237</v>
      </c>
      <c r="F121" s="13">
        <v>60</v>
      </c>
      <c r="G121" s="13">
        <v>60</v>
      </c>
      <c r="H121" s="13">
        <v>40</v>
      </c>
      <c r="I121" s="13">
        <v>60</v>
      </c>
      <c r="J121" s="13">
        <v>59</v>
      </c>
      <c r="K121" s="13">
        <v>60</v>
      </c>
      <c r="L121" s="13">
        <v>60</v>
      </c>
      <c r="M121" s="13">
        <v>60</v>
      </c>
      <c r="N121" s="13">
        <v>60</v>
      </c>
      <c r="O121" s="13">
        <v>60</v>
      </c>
      <c r="P121" s="13">
        <f aca="true" t="shared" si="7" ref="P121:P133">SUM(F121:O121)</f>
        <v>579</v>
      </c>
      <c r="Q121" s="13"/>
      <c r="R121" s="5">
        <v>30</v>
      </c>
      <c r="S121" s="13"/>
    </row>
    <row r="122" spans="1:19" s="5" customFormat="1" ht="13.5" customHeight="1">
      <c r="A122" s="5" t="s">
        <v>10</v>
      </c>
      <c r="B122" s="5" t="s">
        <v>239</v>
      </c>
      <c r="C122" s="13" t="s">
        <v>21</v>
      </c>
      <c r="D122" s="17" t="s">
        <v>98</v>
      </c>
      <c r="E122" s="17" t="s">
        <v>240</v>
      </c>
      <c r="F122" s="13">
        <v>52</v>
      </c>
      <c r="G122" s="13">
        <v>60</v>
      </c>
      <c r="H122" s="13">
        <v>33</v>
      </c>
      <c r="I122" s="13">
        <v>59</v>
      </c>
      <c r="J122" s="13">
        <v>60</v>
      </c>
      <c r="K122" s="13">
        <v>38</v>
      </c>
      <c r="L122" s="13">
        <v>43</v>
      </c>
      <c r="M122" s="13">
        <v>34</v>
      </c>
      <c r="N122" s="13">
        <v>60</v>
      </c>
      <c r="O122" s="13">
        <v>60</v>
      </c>
      <c r="P122" s="13">
        <f t="shared" si="7"/>
        <v>499</v>
      </c>
      <c r="Q122" s="13"/>
      <c r="R122" s="5">
        <v>25</v>
      </c>
      <c r="S122" s="13"/>
    </row>
    <row r="123" spans="1:19" s="5" customFormat="1" ht="13.5" customHeight="1">
      <c r="A123" s="5" t="s">
        <v>12</v>
      </c>
      <c r="B123" s="5" t="s">
        <v>177</v>
      </c>
      <c r="C123" s="13"/>
      <c r="D123" s="17" t="s">
        <v>98</v>
      </c>
      <c r="E123" s="17" t="s">
        <v>178</v>
      </c>
      <c r="F123" s="13">
        <v>60</v>
      </c>
      <c r="G123" s="13">
        <v>31</v>
      </c>
      <c r="H123" s="13">
        <v>33</v>
      </c>
      <c r="I123" s="13">
        <v>48</v>
      </c>
      <c r="J123" s="13">
        <v>26</v>
      </c>
      <c r="K123" s="13">
        <v>23</v>
      </c>
      <c r="L123" s="13">
        <v>48</v>
      </c>
      <c r="M123" s="13">
        <v>47</v>
      </c>
      <c r="N123" s="13">
        <v>49</v>
      </c>
      <c r="O123" s="13">
        <v>60</v>
      </c>
      <c r="P123" s="13">
        <f t="shared" si="7"/>
        <v>425</v>
      </c>
      <c r="Q123" s="13"/>
      <c r="R123" s="5">
        <v>21</v>
      </c>
      <c r="S123" s="13"/>
    </row>
    <row r="124" spans="1:19" s="5" customFormat="1" ht="12.75">
      <c r="A124" s="5" t="s">
        <v>13</v>
      </c>
      <c r="B124" s="5" t="s">
        <v>105</v>
      </c>
      <c r="C124" s="13"/>
      <c r="D124" s="17" t="s">
        <v>106</v>
      </c>
      <c r="E124" s="17" t="s">
        <v>107</v>
      </c>
      <c r="F124" s="13">
        <v>47</v>
      </c>
      <c r="G124" s="13">
        <v>42</v>
      </c>
      <c r="H124" s="13">
        <v>38</v>
      </c>
      <c r="I124" s="13">
        <v>43</v>
      </c>
      <c r="J124" s="13">
        <v>36</v>
      </c>
      <c r="K124" s="13">
        <v>34</v>
      </c>
      <c r="L124" s="13">
        <v>38</v>
      </c>
      <c r="M124" s="13">
        <v>60</v>
      </c>
      <c r="N124" s="13">
        <v>43</v>
      </c>
      <c r="O124" s="13">
        <v>33</v>
      </c>
      <c r="P124" s="13">
        <f t="shared" si="7"/>
        <v>414</v>
      </c>
      <c r="Q124" s="13"/>
      <c r="R124" s="5">
        <v>18</v>
      </c>
      <c r="S124" s="13"/>
    </row>
    <row r="125" spans="1:19" s="5" customFormat="1" ht="12.75">
      <c r="A125" s="5" t="s">
        <v>14</v>
      </c>
      <c r="B125" s="5" t="s">
        <v>56</v>
      </c>
      <c r="C125" s="13" t="s">
        <v>57</v>
      </c>
      <c r="D125" s="17" t="s">
        <v>39</v>
      </c>
      <c r="E125" s="17" t="s">
        <v>40</v>
      </c>
      <c r="F125" s="13">
        <v>34</v>
      </c>
      <c r="G125" s="13">
        <v>49</v>
      </c>
      <c r="H125" s="13">
        <v>60</v>
      </c>
      <c r="I125" s="13">
        <v>32</v>
      </c>
      <c r="J125" s="13">
        <v>38</v>
      </c>
      <c r="K125" s="13">
        <v>52</v>
      </c>
      <c r="L125" s="13">
        <v>11</v>
      </c>
      <c r="M125" s="13">
        <v>56</v>
      </c>
      <c r="N125" s="13">
        <v>35</v>
      </c>
      <c r="O125" s="13">
        <v>30</v>
      </c>
      <c r="P125" s="13">
        <f t="shared" si="7"/>
        <v>397</v>
      </c>
      <c r="Q125" s="13"/>
      <c r="R125" s="5">
        <v>16</v>
      </c>
      <c r="S125" s="13"/>
    </row>
    <row r="126" spans="1:19" s="5" customFormat="1" ht="12.75">
      <c r="A126" s="5" t="s">
        <v>11</v>
      </c>
      <c r="B126" s="5" t="s">
        <v>241</v>
      </c>
      <c r="C126" s="13"/>
      <c r="D126" s="17" t="s">
        <v>98</v>
      </c>
      <c r="E126" s="17" t="s">
        <v>242</v>
      </c>
      <c r="F126" s="13">
        <v>60</v>
      </c>
      <c r="G126" s="13">
        <v>32</v>
      </c>
      <c r="H126" s="13">
        <v>60</v>
      </c>
      <c r="I126" s="13">
        <v>60</v>
      </c>
      <c r="J126" s="13">
        <v>18</v>
      </c>
      <c r="K126" s="13">
        <v>9</v>
      </c>
      <c r="L126" s="13">
        <v>60</v>
      </c>
      <c r="M126" s="13">
        <v>53</v>
      </c>
      <c r="N126" s="13">
        <v>24</v>
      </c>
      <c r="O126" s="13">
        <v>20</v>
      </c>
      <c r="P126" s="13">
        <f t="shared" si="7"/>
        <v>396</v>
      </c>
      <c r="Q126" s="13"/>
      <c r="R126" s="5">
        <v>15</v>
      </c>
      <c r="S126" s="13"/>
    </row>
    <row r="127" spans="1:19" s="5" customFormat="1" ht="12.75">
      <c r="A127" s="5" t="s">
        <v>15</v>
      </c>
      <c r="B127" s="5" t="s">
        <v>201</v>
      </c>
      <c r="D127" s="5" t="s">
        <v>159</v>
      </c>
      <c r="E127" s="5" t="s">
        <v>243</v>
      </c>
      <c r="F127" s="13">
        <v>30</v>
      </c>
      <c r="G127" s="13">
        <v>28</v>
      </c>
      <c r="H127" s="13">
        <v>30</v>
      </c>
      <c r="I127" s="13">
        <v>60</v>
      </c>
      <c r="J127" s="13">
        <v>52</v>
      </c>
      <c r="K127" s="13">
        <v>44</v>
      </c>
      <c r="L127" s="13">
        <v>0</v>
      </c>
      <c r="M127" s="13">
        <v>23</v>
      </c>
      <c r="N127" s="13">
        <v>40</v>
      </c>
      <c r="O127" s="13">
        <v>22</v>
      </c>
      <c r="P127" s="13">
        <f t="shared" si="7"/>
        <v>329</v>
      </c>
      <c r="Q127" s="13"/>
      <c r="R127" s="5">
        <v>14</v>
      </c>
      <c r="S127" s="13"/>
    </row>
    <row r="128" spans="1:19" s="5" customFormat="1" ht="13.5" customHeight="1">
      <c r="A128" s="5" t="s">
        <v>16</v>
      </c>
      <c r="B128" s="5" t="s">
        <v>58</v>
      </c>
      <c r="C128" s="13"/>
      <c r="D128" s="17" t="s">
        <v>39</v>
      </c>
      <c r="E128" s="17" t="s">
        <v>59</v>
      </c>
      <c r="F128" s="13">
        <v>25</v>
      </c>
      <c r="G128" s="13">
        <v>51</v>
      </c>
      <c r="H128" s="13">
        <v>43</v>
      </c>
      <c r="I128" s="13">
        <v>26</v>
      </c>
      <c r="J128" s="13">
        <v>6</v>
      </c>
      <c r="K128" s="13">
        <v>45</v>
      </c>
      <c r="L128" s="13">
        <v>25</v>
      </c>
      <c r="M128" s="13">
        <v>32</v>
      </c>
      <c r="N128" s="13">
        <v>37</v>
      </c>
      <c r="O128" s="13">
        <v>21</v>
      </c>
      <c r="P128" s="13">
        <f t="shared" si="7"/>
        <v>311</v>
      </c>
      <c r="Q128" s="13"/>
      <c r="R128" s="5">
        <v>13</v>
      </c>
      <c r="S128" s="13"/>
    </row>
    <row r="129" spans="1:19" s="5" customFormat="1" ht="13.5" customHeight="1">
      <c r="A129" s="5" t="s">
        <v>17</v>
      </c>
      <c r="B129" s="5" t="s">
        <v>238</v>
      </c>
      <c r="C129" s="13"/>
      <c r="D129" s="17" t="s">
        <v>98</v>
      </c>
      <c r="E129" s="17" t="s">
        <v>244</v>
      </c>
      <c r="F129" s="13">
        <v>29</v>
      </c>
      <c r="G129" s="13">
        <v>22</v>
      </c>
      <c r="H129" s="13">
        <v>29</v>
      </c>
      <c r="I129" s="13">
        <v>34</v>
      </c>
      <c r="J129" s="13">
        <v>35</v>
      </c>
      <c r="K129" s="13">
        <v>39</v>
      </c>
      <c r="L129" s="13">
        <v>29</v>
      </c>
      <c r="M129" s="13">
        <v>22</v>
      </c>
      <c r="N129" s="13">
        <v>29</v>
      </c>
      <c r="O129" s="13">
        <v>29</v>
      </c>
      <c r="P129" s="13">
        <f t="shared" si="7"/>
        <v>297</v>
      </c>
      <c r="Q129" s="13"/>
      <c r="R129" s="5">
        <v>12</v>
      </c>
      <c r="S129" s="13"/>
    </row>
    <row r="130" spans="1:20" s="5" customFormat="1" ht="13.5" customHeight="1">
      <c r="A130" s="5" t="s">
        <v>18</v>
      </c>
      <c r="B130" t="s">
        <v>146</v>
      </c>
      <c r="C130" s="13"/>
      <c r="D130" s="17" t="s">
        <v>50</v>
      </c>
      <c r="E130" s="13" t="s">
        <v>147</v>
      </c>
      <c r="F130" s="13">
        <v>16</v>
      </c>
      <c r="G130" s="13">
        <v>60</v>
      </c>
      <c r="H130" s="13">
        <v>45</v>
      </c>
      <c r="I130" s="13">
        <v>15</v>
      </c>
      <c r="J130" s="13">
        <v>25</v>
      </c>
      <c r="K130" s="13">
        <v>20</v>
      </c>
      <c r="L130" s="13">
        <v>47</v>
      </c>
      <c r="M130" s="13">
        <v>11</v>
      </c>
      <c r="N130" s="13">
        <v>42</v>
      </c>
      <c r="O130" s="13">
        <v>7</v>
      </c>
      <c r="P130" s="13">
        <f t="shared" si="7"/>
        <v>288</v>
      </c>
      <c r="Q130" s="13"/>
      <c r="R130" s="5">
        <v>11</v>
      </c>
      <c r="S130" s="13"/>
      <c r="T130"/>
    </row>
    <row r="131" spans="1:19" s="5" customFormat="1" ht="12.75">
      <c r="A131" s="5" t="s">
        <v>19</v>
      </c>
      <c r="B131" s="5" t="s">
        <v>94</v>
      </c>
      <c r="C131" s="13"/>
      <c r="D131" s="17" t="s">
        <v>25</v>
      </c>
      <c r="E131" s="17" t="s">
        <v>52</v>
      </c>
      <c r="F131" s="13">
        <v>40</v>
      </c>
      <c r="G131" s="13">
        <v>37</v>
      </c>
      <c r="H131" s="13">
        <v>35</v>
      </c>
      <c r="I131" s="13">
        <v>15</v>
      </c>
      <c r="J131" s="13">
        <v>25</v>
      </c>
      <c r="K131" s="13">
        <v>8</v>
      </c>
      <c r="L131" s="13">
        <v>25</v>
      </c>
      <c r="M131" s="13">
        <v>24</v>
      </c>
      <c r="N131" s="13">
        <v>17</v>
      </c>
      <c r="O131" s="13">
        <v>30</v>
      </c>
      <c r="P131" s="13">
        <f t="shared" si="7"/>
        <v>256</v>
      </c>
      <c r="Q131" s="13"/>
      <c r="R131" s="5">
        <v>10</v>
      </c>
      <c r="S131" s="13"/>
    </row>
    <row r="132" spans="1:22" s="5" customFormat="1" ht="12.75">
      <c r="A132" s="5" t="s">
        <v>33</v>
      </c>
      <c r="B132" s="5" t="s">
        <v>55</v>
      </c>
      <c r="C132" s="13" t="s">
        <v>21</v>
      </c>
      <c r="D132" s="17" t="s">
        <v>39</v>
      </c>
      <c r="E132" s="17" t="s">
        <v>41</v>
      </c>
      <c r="F132" s="13">
        <v>22</v>
      </c>
      <c r="G132" s="13">
        <v>23</v>
      </c>
      <c r="H132" s="13">
        <v>19</v>
      </c>
      <c r="I132" s="13">
        <v>19</v>
      </c>
      <c r="J132" s="13">
        <v>59</v>
      </c>
      <c r="K132" s="13">
        <v>21</v>
      </c>
      <c r="L132" s="13">
        <v>26</v>
      </c>
      <c r="M132" s="13">
        <v>14</v>
      </c>
      <c r="N132" s="13">
        <v>27</v>
      </c>
      <c r="O132" s="13">
        <v>17</v>
      </c>
      <c r="P132" s="13">
        <f t="shared" si="7"/>
        <v>247</v>
      </c>
      <c r="Q132" s="13"/>
      <c r="R132" s="13">
        <v>9</v>
      </c>
      <c r="S132" s="13"/>
      <c r="V132" s="13"/>
    </row>
    <row r="133" spans="1:22" s="5" customFormat="1" ht="12.75">
      <c r="A133" s="5" t="s">
        <v>34</v>
      </c>
      <c r="B133" s="5" t="s">
        <v>139</v>
      </c>
      <c r="C133" s="13"/>
      <c r="D133" s="17" t="s">
        <v>135</v>
      </c>
      <c r="E133" s="17" t="s">
        <v>140</v>
      </c>
      <c r="F133" s="13">
        <v>24</v>
      </c>
      <c r="G133" s="13">
        <v>21</v>
      </c>
      <c r="H133" s="13">
        <v>30</v>
      </c>
      <c r="I133" s="13">
        <v>15</v>
      </c>
      <c r="J133" s="13">
        <v>28</v>
      </c>
      <c r="K133" s="13">
        <v>18</v>
      </c>
      <c r="L133" s="13">
        <v>22</v>
      </c>
      <c r="M133" s="13">
        <v>27</v>
      </c>
      <c r="N133" s="13">
        <v>20</v>
      </c>
      <c r="O133" s="13">
        <v>17</v>
      </c>
      <c r="P133" s="13">
        <f t="shared" si="7"/>
        <v>222</v>
      </c>
      <c r="Q133" s="13"/>
      <c r="R133" s="13">
        <v>8</v>
      </c>
      <c r="S133" s="13"/>
      <c r="V133" s="13"/>
    </row>
    <row r="134" spans="3:19" s="5" customFormat="1" ht="12.75">
      <c r="C134" s="13"/>
      <c r="D134" s="17"/>
      <c r="E134" s="17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2:19" s="5" customFormat="1" ht="13.5" customHeight="1">
      <c r="B135" s="6" t="s">
        <v>76</v>
      </c>
      <c r="C135" s="10"/>
      <c r="D135" s="17"/>
      <c r="E135" s="17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1:24" s="5" customFormat="1" ht="13.5" customHeight="1">
      <c r="A136" s="5" t="s">
        <v>9</v>
      </c>
      <c r="B136" t="s">
        <v>245</v>
      </c>
      <c r="C136" s="13"/>
      <c r="D136" s="17" t="s">
        <v>38</v>
      </c>
      <c r="E136" s="17" t="s">
        <v>246</v>
      </c>
      <c r="F136" s="13"/>
      <c r="G136" s="13"/>
      <c r="H136" s="13"/>
      <c r="I136" s="13"/>
      <c r="J136" s="13">
        <v>120</v>
      </c>
      <c r="K136" s="13"/>
      <c r="L136" s="13">
        <v>120</v>
      </c>
      <c r="M136" s="13"/>
      <c r="N136" s="13">
        <v>120</v>
      </c>
      <c r="O136" s="13"/>
      <c r="P136" s="13">
        <f>SUM(F136:O136)</f>
        <v>360</v>
      </c>
      <c r="Q136" s="13"/>
      <c r="R136" s="13">
        <v>30</v>
      </c>
      <c r="S136" s="13"/>
      <c r="T136"/>
      <c r="V136" s="17"/>
      <c r="W136" s="17"/>
      <c r="X136" s="13"/>
    </row>
    <row r="137" spans="1:24" s="5" customFormat="1" ht="13.5" customHeight="1">
      <c r="A137" s="5" t="s">
        <v>10</v>
      </c>
      <c r="B137" s="5" t="s">
        <v>85</v>
      </c>
      <c r="C137" s="13"/>
      <c r="D137" s="17" t="s">
        <v>38</v>
      </c>
      <c r="E137" s="17" t="s">
        <v>86</v>
      </c>
      <c r="F137" s="13" t="s">
        <v>142</v>
      </c>
      <c r="G137" s="13"/>
      <c r="H137" s="13"/>
      <c r="I137" s="13"/>
      <c r="J137" s="13">
        <v>65</v>
      </c>
      <c r="K137" s="13"/>
      <c r="L137" s="13">
        <v>80</v>
      </c>
      <c r="M137" s="13"/>
      <c r="N137" s="13">
        <v>82</v>
      </c>
      <c r="O137" s="13"/>
      <c r="P137" s="13">
        <f>SUM(F137:O137)</f>
        <v>227</v>
      </c>
      <c r="Q137" s="13"/>
      <c r="R137" s="13">
        <v>25</v>
      </c>
      <c r="S137" s="13"/>
      <c r="X137" s="13"/>
    </row>
    <row r="138" spans="1:24" s="5" customFormat="1" ht="12.75">
      <c r="A138" s="5" t="s">
        <v>12</v>
      </c>
      <c r="B138" t="s">
        <v>63</v>
      </c>
      <c r="C138" s="13"/>
      <c r="D138" s="17" t="s">
        <v>8</v>
      </c>
      <c r="E138" s="17" t="s">
        <v>64</v>
      </c>
      <c r="F138" s="13" t="s">
        <v>141</v>
      </c>
      <c r="G138" s="13"/>
      <c r="H138" s="13"/>
      <c r="I138" s="13"/>
      <c r="J138" s="13">
        <v>62</v>
      </c>
      <c r="K138" s="13"/>
      <c r="L138" s="13">
        <v>46</v>
      </c>
      <c r="M138" s="13"/>
      <c r="N138" s="13">
        <v>39</v>
      </c>
      <c r="O138" s="13"/>
      <c r="P138" s="13">
        <f>SUM(F138:O138)</f>
        <v>147</v>
      </c>
      <c r="Q138" s="13"/>
      <c r="R138" s="13">
        <v>21</v>
      </c>
      <c r="T138"/>
      <c r="X138" s="13"/>
    </row>
    <row r="139" spans="3:18" s="5" customFormat="1" ht="12.75">
      <c r="C139" s="13"/>
      <c r="D139" s="17"/>
      <c r="E139" s="17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2:18" s="5" customFormat="1" ht="13.5" customHeight="1">
      <c r="B140" s="6" t="s">
        <v>77</v>
      </c>
      <c r="C140" s="10"/>
      <c r="D140" s="17"/>
      <c r="E140" s="17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22" s="5" customFormat="1" ht="13.5" customHeight="1">
      <c r="A141" s="5" t="s">
        <v>9</v>
      </c>
      <c r="B141" s="5" t="s">
        <v>31</v>
      </c>
      <c r="C141" s="13"/>
      <c r="D141" s="17" t="s">
        <v>7</v>
      </c>
      <c r="E141" s="17" t="s">
        <v>32</v>
      </c>
      <c r="F141" s="13" t="s">
        <v>67</v>
      </c>
      <c r="G141" s="13"/>
      <c r="H141" s="13"/>
      <c r="I141" s="13"/>
      <c r="J141" s="13">
        <v>120</v>
      </c>
      <c r="K141" s="13"/>
      <c r="L141" s="13">
        <v>120</v>
      </c>
      <c r="M141" s="13"/>
      <c r="N141" s="13">
        <v>105</v>
      </c>
      <c r="O141" s="13"/>
      <c r="P141" s="13">
        <f>SUM(F141:O141)</f>
        <v>345</v>
      </c>
      <c r="Q141" s="13"/>
      <c r="R141" s="13">
        <v>27.5</v>
      </c>
      <c r="V141" s="13"/>
    </row>
    <row r="142" spans="2:22" s="5" customFormat="1" ht="13.5" customHeight="1">
      <c r="B142" s="5" t="s">
        <v>53</v>
      </c>
      <c r="C142" s="13"/>
      <c r="D142" s="17" t="s">
        <v>38</v>
      </c>
      <c r="E142" s="17" t="s">
        <v>54</v>
      </c>
      <c r="F142" s="13" t="s">
        <v>179</v>
      </c>
      <c r="G142" s="13"/>
      <c r="H142" s="13"/>
      <c r="I142" s="13"/>
      <c r="J142" s="13">
        <v>120</v>
      </c>
      <c r="K142" s="13"/>
      <c r="L142" s="13">
        <v>105</v>
      </c>
      <c r="M142" s="13"/>
      <c r="N142" s="13">
        <v>120</v>
      </c>
      <c r="O142" s="13"/>
      <c r="P142" s="13">
        <f>SUM(F142:O142)</f>
        <v>345</v>
      </c>
      <c r="Q142" s="13"/>
      <c r="R142" s="13">
        <v>27.5</v>
      </c>
      <c r="V142" s="13"/>
    </row>
    <row r="143" spans="1:22" s="5" customFormat="1" ht="12.75">
      <c r="A143" s="5" t="s">
        <v>12</v>
      </c>
      <c r="B143" t="s">
        <v>63</v>
      </c>
      <c r="C143" s="13"/>
      <c r="D143" s="17" t="s">
        <v>8</v>
      </c>
      <c r="E143" s="17" t="s">
        <v>64</v>
      </c>
      <c r="F143" s="13" t="s">
        <v>247</v>
      </c>
      <c r="G143" s="13"/>
      <c r="H143" s="13"/>
      <c r="I143" s="13"/>
      <c r="J143" s="13">
        <v>75</v>
      </c>
      <c r="K143" s="13"/>
      <c r="L143" s="13">
        <v>72</v>
      </c>
      <c r="M143" s="13"/>
      <c r="N143" s="13">
        <v>120</v>
      </c>
      <c r="O143" s="13"/>
      <c r="P143" s="13">
        <f>SUM(F143:O143)</f>
        <v>267</v>
      </c>
      <c r="Q143" s="13"/>
      <c r="R143" s="13">
        <v>21</v>
      </c>
      <c r="T143"/>
      <c r="V143" s="13"/>
    </row>
    <row r="144" spans="1:22" s="5" customFormat="1" ht="12.75">
      <c r="A144" s="5" t="s">
        <v>13</v>
      </c>
      <c r="B144" s="5" t="s">
        <v>148</v>
      </c>
      <c r="C144" s="13"/>
      <c r="D144" s="17" t="s">
        <v>88</v>
      </c>
      <c r="E144" s="17" t="s">
        <v>149</v>
      </c>
      <c r="F144" s="13" t="s">
        <v>180</v>
      </c>
      <c r="G144" s="13"/>
      <c r="H144" s="13"/>
      <c r="I144" s="13"/>
      <c r="J144" s="13">
        <v>68</v>
      </c>
      <c r="K144" s="13"/>
      <c r="L144" s="13"/>
      <c r="M144" s="13"/>
      <c r="N144" s="13"/>
      <c r="O144" s="13"/>
      <c r="P144" s="13">
        <f>SUM(F144:O144)</f>
        <v>68</v>
      </c>
      <c r="Q144" s="13"/>
      <c r="R144" s="13">
        <v>18</v>
      </c>
      <c r="V144" s="13"/>
    </row>
    <row r="145" spans="2:18" s="5" customFormat="1" ht="12.75">
      <c r="B145"/>
      <c r="C145" s="13"/>
      <c r="D145" s="17"/>
      <c r="E145" s="17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2:18" s="5" customFormat="1" ht="13.5" customHeight="1">
      <c r="B146" s="6" t="s">
        <v>78</v>
      </c>
      <c r="C146" s="10"/>
      <c r="D146" s="17"/>
      <c r="E146" s="17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s="5" customFormat="1" ht="13.5" customHeight="1">
      <c r="A147" s="5" t="s">
        <v>9</v>
      </c>
      <c r="B147" s="5" t="s">
        <v>29</v>
      </c>
      <c r="C147" s="13"/>
      <c r="D147" s="17" t="s">
        <v>7</v>
      </c>
      <c r="E147" s="17" t="s">
        <v>30</v>
      </c>
      <c r="F147" s="13" t="s">
        <v>68</v>
      </c>
      <c r="G147" s="13"/>
      <c r="H147" s="13"/>
      <c r="I147" s="13"/>
      <c r="J147" s="13">
        <v>54</v>
      </c>
      <c r="K147" s="13"/>
      <c r="L147" s="13">
        <v>96</v>
      </c>
      <c r="M147" s="13"/>
      <c r="N147" s="13">
        <v>106</v>
      </c>
      <c r="O147" s="13"/>
      <c r="P147" s="13">
        <f>SUM(I147:N147)</f>
        <v>256</v>
      </c>
      <c r="Q147" s="13"/>
      <c r="R147" s="13">
        <v>30</v>
      </c>
    </row>
    <row r="148" spans="1:18" s="5" customFormat="1" ht="12.75">
      <c r="A148" s="5" t="s">
        <v>10</v>
      </c>
      <c r="B148" s="5" t="s">
        <v>94</v>
      </c>
      <c r="C148" s="13"/>
      <c r="D148" s="17" t="s">
        <v>25</v>
      </c>
      <c r="E148" s="17" t="s">
        <v>52</v>
      </c>
      <c r="F148" s="13" t="s">
        <v>181</v>
      </c>
      <c r="G148" s="13"/>
      <c r="H148" s="13"/>
      <c r="I148" s="13"/>
      <c r="J148" s="13">
        <v>85</v>
      </c>
      <c r="K148" s="13"/>
      <c r="L148" s="13">
        <v>62</v>
      </c>
      <c r="M148" s="13"/>
      <c r="N148" s="13">
        <v>72</v>
      </c>
      <c r="O148" s="13"/>
      <c r="P148" s="13">
        <f>SUM(F148:O148)</f>
        <v>219</v>
      </c>
      <c r="Q148" s="13"/>
      <c r="R148" s="13">
        <v>25</v>
      </c>
    </row>
    <row r="149" spans="3:18" s="5" customFormat="1" ht="12.75">
      <c r="C149" s="13"/>
      <c r="D149" s="17"/>
      <c r="E149" s="17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2:18" s="5" customFormat="1" ht="12.75">
      <c r="B150" s="10" t="s">
        <v>143</v>
      </c>
      <c r="C150" s="13"/>
      <c r="D150" s="17"/>
      <c r="E150" s="17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s="5" customFormat="1" ht="12.75">
      <c r="A151" s="5" t="s">
        <v>9</v>
      </c>
      <c r="B151" s="13" t="s">
        <v>127</v>
      </c>
      <c r="C151" s="13"/>
      <c r="D151" s="17" t="s">
        <v>7</v>
      </c>
      <c r="E151" s="17" t="s">
        <v>128</v>
      </c>
      <c r="F151" s="13" t="s">
        <v>144</v>
      </c>
      <c r="G151" s="13"/>
      <c r="H151" s="13"/>
      <c r="I151" s="13"/>
      <c r="J151" s="13">
        <v>120</v>
      </c>
      <c r="K151" s="13"/>
      <c r="L151" s="13">
        <v>120</v>
      </c>
      <c r="M151" s="13"/>
      <c r="N151" s="13"/>
      <c r="O151" s="13"/>
      <c r="P151" s="13">
        <f>SUM(F151:O151)</f>
        <v>240</v>
      </c>
      <c r="Q151" s="13"/>
      <c r="R151" s="13">
        <v>27.5</v>
      </c>
    </row>
    <row r="152" spans="2:18" s="5" customFormat="1" ht="12.75">
      <c r="B152" s="13" t="s">
        <v>120</v>
      </c>
      <c r="C152" s="13"/>
      <c r="D152" s="17" t="s">
        <v>7</v>
      </c>
      <c r="E152" s="17" t="s">
        <v>121</v>
      </c>
      <c r="F152" s="13" t="s">
        <v>144</v>
      </c>
      <c r="G152" s="13"/>
      <c r="H152" s="13"/>
      <c r="I152" s="13"/>
      <c r="J152" s="13">
        <v>120</v>
      </c>
      <c r="K152" s="13"/>
      <c r="L152" s="13">
        <v>120</v>
      </c>
      <c r="M152" s="13"/>
      <c r="N152" s="13"/>
      <c r="O152" s="13"/>
      <c r="P152" s="13">
        <f>SUM(F152:O152)</f>
        <v>240</v>
      </c>
      <c r="Q152" s="13"/>
      <c r="R152" s="13">
        <v>27.5</v>
      </c>
    </row>
    <row r="153" spans="1:18" s="5" customFormat="1" ht="12.75">
      <c r="A153" s="5" t="s">
        <v>12</v>
      </c>
      <c r="B153" s="13" t="s">
        <v>125</v>
      </c>
      <c r="C153" s="13"/>
      <c r="D153" s="17" t="s">
        <v>129</v>
      </c>
      <c r="E153" s="17" t="s">
        <v>126</v>
      </c>
      <c r="F153" s="13" t="s">
        <v>144</v>
      </c>
      <c r="G153" s="13"/>
      <c r="H153" s="13"/>
      <c r="I153" s="13"/>
      <c r="J153" s="13">
        <v>0</v>
      </c>
      <c r="K153" s="13"/>
      <c r="L153" s="13"/>
      <c r="M153" s="13"/>
      <c r="N153" s="13"/>
      <c r="O153" s="13"/>
      <c r="P153" s="13">
        <f>SUM(F153:O153)</f>
        <v>0</v>
      </c>
      <c r="Q153" s="13"/>
      <c r="R153" s="13">
        <v>21</v>
      </c>
    </row>
    <row r="154" spans="2:18" s="5" customFormat="1" ht="12.75">
      <c r="B154" s="13"/>
      <c r="C154" s="13"/>
      <c r="D154" s="17"/>
      <c r="E154" s="17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2:18" s="5" customFormat="1" ht="12.75">
      <c r="B155" s="13"/>
      <c r="C155" s="13"/>
      <c r="D155" s="17"/>
      <c r="E155" s="17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2:18" s="5" customFormat="1" ht="12.75">
      <c r="B156" s="13"/>
      <c r="C156" s="13"/>
      <c r="D156" s="17"/>
      <c r="E156" s="17"/>
      <c r="F156" s="13"/>
      <c r="G156" s="13"/>
      <c r="H156" s="21" t="s">
        <v>99</v>
      </c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3:18" s="5" customFormat="1" ht="12.75">
      <c r="C157" s="13"/>
      <c r="D157" s="17"/>
      <c r="E157" s="17"/>
      <c r="F157" s="13"/>
      <c r="G157" s="13"/>
      <c r="H157" s="22" t="s">
        <v>100</v>
      </c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4:5" ht="12.75">
      <c r="D158" s="17"/>
      <c r="E158" s="17"/>
    </row>
    <row r="159" spans="4:18" ht="12.75">
      <c r="D159" s="17"/>
      <c r="E159" s="17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4:18" ht="12.75">
      <c r="D160" s="17"/>
      <c r="E160" s="17"/>
      <c r="F160" s="23"/>
      <c r="G160" s="23"/>
      <c r="H160" s="22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4:18" ht="12.75">
      <c r="D161" s="17"/>
      <c r="E161" s="17"/>
      <c r="F161" s="23"/>
      <c r="G161" s="23"/>
      <c r="H161" s="22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4" spans="3:18" s="6" customFormat="1" ht="13.5" customHeight="1">
      <c r="C164" s="10"/>
      <c r="D164" s="10"/>
      <c r="E164" s="10"/>
      <c r="F164" s="24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3:18" s="5" customFormat="1" ht="13.5" customHeight="1">
      <c r="C165" s="13"/>
      <c r="D165" s="13"/>
      <c r="E165" s="13"/>
      <c r="F165" s="21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3:18" s="5" customFormat="1" ht="13.5" customHeight="1">
      <c r="C166" s="13"/>
      <c r="D166" s="13"/>
      <c r="E166" s="13"/>
      <c r="F166" s="21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3:18" s="5" customFormat="1" ht="13.5" customHeight="1">
      <c r="C167" s="13"/>
      <c r="D167" s="13"/>
      <c r="E167" s="13"/>
      <c r="F167" s="21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3:18" s="5" customFormat="1" ht="13.5" customHeight="1">
      <c r="C168" s="13"/>
      <c r="D168" s="13"/>
      <c r="E168" s="13"/>
      <c r="F168" s="13"/>
      <c r="G168" s="21"/>
      <c r="H168" s="13"/>
      <c r="I168" s="13"/>
      <c r="J168" s="16"/>
      <c r="K168" s="13"/>
      <c r="L168" s="13"/>
      <c r="M168" s="16"/>
      <c r="N168" s="13"/>
      <c r="O168" s="13"/>
      <c r="P168" s="16"/>
      <c r="Q168" s="13"/>
      <c r="R168" s="10"/>
    </row>
    <row r="169" spans="3:18" s="5" customFormat="1" ht="13.5" customHeight="1">
      <c r="C169" s="13"/>
      <c r="D169" s="13"/>
      <c r="E169" s="13"/>
      <c r="F169" s="13"/>
      <c r="G169" s="21"/>
      <c r="H169" s="13"/>
      <c r="I169" s="13"/>
      <c r="J169" s="16"/>
      <c r="K169" s="13"/>
      <c r="L169" s="13"/>
      <c r="M169" s="16"/>
      <c r="N169" s="13"/>
      <c r="O169" s="13"/>
      <c r="P169" s="16"/>
      <c r="Q169" s="13"/>
      <c r="R169" s="10"/>
    </row>
    <row r="170" spans="3:18" s="5" customFormat="1" ht="13.5" customHeight="1">
      <c r="C170" s="13"/>
      <c r="D170" s="13"/>
      <c r="E170" s="13"/>
      <c r="F170" s="13"/>
      <c r="G170" s="21"/>
      <c r="H170" s="13"/>
      <c r="I170" s="13"/>
      <c r="J170" s="16"/>
      <c r="K170" s="13"/>
      <c r="L170" s="13"/>
      <c r="M170" s="16"/>
      <c r="N170" s="13"/>
      <c r="O170" s="13"/>
      <c r="P170" s="16"/>
      <c r="Q170" s="13"/>
      <c r="R170" s="13"/>
    </row>
    <row r="171" spans="3:18" s="5" customFormat="1" ht="13.5" customHeight="1">
      <c r="C171" s="13"/>
      <c r="D171" s="13"/>
      <c r="E171" s="13"/>
      <c r="F171" s="13"/>
      <c r="G171" s="14"/>
      <c r="H171" s="13"/>
      <c r="I171" s="13"/>
      <c r="J171" s="16"/>
      <c r="K171" s="13"/>
      <c r="L171" s="13"/>
      <c r="M171" s="16"/>
      <c r="N171" s="13"/>
      <c r="O171" s="13"/>
      <c r="P171" s="16"/>
      <c r="Q171" s="13"/>
      <c r="R171" s="13"/>
    </row>
    <row r="172" ht="30" customHeight="1"/>
    <row r="173" spans="1:19" s="2" customFormat="1" ht="13.5" customHeight="1">
      <c r="A173" s="5"/>
      <c r="B173" s="5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5"/>
    </row>
    <row r="174" ht="13.5" customHeight="1">
      <c r="B174" s="5"/>
    </row>
    <row r="175" ht="13.5" customHeight="1"/>
    <row r="176" ht="13.5" customHeight="1"/>
    <row r="177" ht="13.5" customHeight="1"/>
    <row r="178" ht="13.5" customHeight="1"/>
    <row r="180" spans="3:18" s="5" customFormat="1" ht="13.5" customHeight="1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3:18" s="5" customFormat="1" ht="13.5" customHeight="1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ht="13.5" customHeight="1"/>
    <row r="183" ht="13.5" customHeight="1"/>
    <row r="184" spans="1:19" s="2" customFormat="1" ht="13.5" customHeight="1">
      <c r="A184" s="5"/>
      <c r="B184" s="5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5"/>
    </row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3" spans="3:18" s="5" customFormat="1" ht="13.5" customHeight="1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9" s="2" customFormat="1" ht="13.5" customHeight="1">
      <c r="A194" s="5"/>
      <c r="B194" s="5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5"/>
    </row>
    <row r="195" ht="13.5" customHeight="1">
      <c r="B195" s="5"/>
    </row>
    <row r="209" ht="13.5" customHeight="1"/>
    <row r="210" ht="13.5" customHeight="1"/>
    <row r="211" ht="13.5" customHeight="1"/>
    <row r="212" ht="13.5" customHeight="1"/>
    <row r="213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</sheetData>
  <printOptions/>
  <pageMargins left="0.4330708661417323" right="0.4330708661417323" top="0.46" bottom="0.73" header="0.31496062992125984" footer="0.31496062992125984"/>
  <pageSetup horizontalDpi="300" verticalDpi="300" orientation="portrait" paperSize="9" r:id="rId4"/>
  <headerFooter alignWithMargins="0">
    <oddFooter>&amp;C&amp;A    - &amp;P -</oddFooter>
  </headerFooter>
  <drawing r:id="rId3"/>
  <legacyDrawing r:id="rId2"/>
  <oleObjects>
    <oleObject progId="Word.Document.8" shapeId="46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8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Tvarůžka Antonín</cp:lastModifiedBy>
  <cp:lastPrinted>2005-10-10T11:44:50Z</cp:lastPrinted>
  <dcterms:created xsi:type="dcterms:W3CDTF">2002-01-18T11:46:41Z</dcterms:created>
  <dcterms:modified xsi:type="dcterms:W3CDTF">2005-10-10T11:45:19Z</dcterms:modified>
  <cp:category/>
  <cp:version/>
  <cp:contentType/>
  <cp:contentStatus/>
</cp:coreProperties>
</file>