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3 - 6. kolo" sheetId="1" r:id="rId1"/>
    <sheet name="List2" sheetId="2" r:id="rId2"/>
    <sheet name="List3" sheetId="3" r:id="rId3"/>
  </sheets>
  <definedNames>
    <definedName name="_xlnm.Print_Area" localSheetId="0">'Pi liga 2013 - 6. kolo'!$A$1:$S$140</definedName>
  </definedNames>
  <calcPr fullCalcOnLoad="1"/>
</workbook>
</file>

<file path=xl/sharedStrings.xml><?xml version="1.0" encoding="utf-8"?>
<sst xmlns="http://schemas.openxmlformats.org/spreadsheetml/2006/main" count="348" uniqueCount="181">
  <si>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</si>
  <si>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</si>
  <si>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</si>
  <si>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</si>
  <si>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</si>
  <si>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</si>
  <si>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</si>
  <si>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</si>
  <si>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</si>
  <si>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</si>
  <si>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</si>
  <si>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</si>
  <si>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</si>
  <si>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</si>
  <si>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</si>
  <si>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</si>
  <si>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10.</t>
  </si>
  <si>
    <t>kategorie A3</t>
  </si>
  <si>
    <t>Dvořák Pavel</t>
  </si>
  <si>
    <t>74 - 4</t>
  </si>
  <si>
    <t>Bílina</t>
  </si>
  <si>
    <t>mž</t>
  </si>
  <si>
    <t>Sponzoři</t>
  </si>
  <si>
    <t>přepočet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</si>
  <si>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</si>
  <si>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</si>
  <si>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</si>
  <si>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</si>
  <si>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</si>
  <si>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sledujte internet</t>
  </si>
  <si>
    <t>http://www.tmrmodel.cz/lmk_p4.htm</t>
  </si>
  <si>
    <t>Kladno</t>
  </si>
  <si>
    <t>kategorie F1A-N</t>
  </si>
  <si>
    <t>kategorie P30</t>
  </si>
  <si>
    <t>Terezín</t>
  </si>
  <si>
    <t xml:space="preserve">kategorie F1H </t>
  </si>
  <si>
    <t>www.zanoniacup.estranky.cz</t>
  </si>
  <si>
    <t>A. Tvarůžka</t>
  </si>
  <si>
    <t>9.</t>
  </si>
  <si>
    <t>kategorie F1J</t>
  </si>
  <si>
    <t>P5  Zličín</t>
  </si>
  <si>
    <t>kategorie C - historické</t>
  </si>
  <si>
    <t>Janda Pavel</t>
  </si>
  <si>
    <t>74 - 140</t>
  </si>
  <si>
    <t>Stomper</t>
  </si>
  <si>
    <t>Slaný</t>
  </si>
  <si>
    <t>Pergler Vladimír</t>
  </si>
  <si>
    <t>74 - 129</t>
  </si>
  <si>
    <t>Tichý František</t>
  </si>
  <si>
    <t>85 - 17</t>
  </si>
  <si>
    <t>Jiráský Jaroslav Ing.</t>
  </si>
  <si>
    <t>156 - 14</t>
  </si>
  <si>
    <t>OPTIGER potisk triček - O. Parpel, CENTROPEN a.s. Dačice</t>
  </si>
  <si>
    <t>Spálený Jan</t>
  </si>
  <si>
    <t>Pyšely</t>
  </si>
  <si>
    <t>384 - 1</t>
  </si>
  <si>
    <t xml:space="preserve">Pořadatel  </t>
  </si>
  <si>
    <t>Braha Zdeněk</t>
  </si>
  <si>
    <t>85 - 36</t>
  </si>
  <si>
    <t xml:space="preserve">LMK  Praha 4 a Hobby centrum Praha 4        </t>
  </si>
  <si>
    <t>Časoměřiči</t>
  </si>
  <si>
    <t>sž</t>
  </si>
  <si>
    <t>kategorie CO 2</t>
  </si>
  <si>
    <t>215 - 69</t>
  </si>
  <si>
    <t>Glaubauf Patrik</t>
  </si>
  <si>
    <t>kategorie B1 - historické</t>
  </si>
  <si>
    <t>Znamenáček Martin</t>
  </si>
  <si>
    <t>494 - 13</t>
  </si>
  <si>
    <t>Janza Rudolf</t>
  </si>
  <si>
    <t>Úšava</t>
  </si>
  <si>
    <t>206 - 4</t>
  </si>
  <si>
    <t>Braha Zděnek</t>
  </si>
  <si>
    <t>jun</t>
  </si>
  <si>
    <t>418 - 58</t>
  </si>
  <si>
    <t>Sez. Ústí</t>
  </si>
  <si>
    <t>Cholava Jan</t>
  </si>
  <si>
    <t>494 - 2</t>
  </si>
  <si>
    <t>Pondělíček Marek</t>
  </si>
  <si>
    <t>Horký Marek</t>
  </si>
  <si>
    <t>Horký Roman st.</t>
  </si>
  <si>
    <t>418 - 59</t>
  </si>
  <si>
    <t>DDM Praha 4-Hobby centrum 4, Bartákova 1200/4</t>
  </si>
  <si>
    <t>Kos Jiří</t>
  </si>
  <si>
    <t>85 - 11</t>
  </si>
  <si>
    <t>Blecha Petr</t>
  </si>
  <si>
    <t>222 - 27</t>
  </si>
  <si>
    <t>Dudáček Zdeněk</t>
  </si>
  <si>
    <t>494 - 3</t>
  </si>
  <si>
    <t>Pavelka Jaroslav Ing.</t>
  </si>
  <si>
    <t>156 - 22</t>
  </si>
  <si>
    <t>Dlouhý Václav</t>
  </si>
  <si>
    <t>K.Vary</t>
  </si>
  <si>
    <t>291 - 54</t>
  </si>
  <si>
    <t>Švec Jiří</t>
  </si>
  <si>
    <t>291 - 59</t>
  </si>
  <si>
    <t>Schieferdecker Jiří</t>
  </si>
  <si>
    <t>418 - 53</t>
  </si>
  <si>
    <t xml:space="preserve">Sinkule Vladimír </t>
  </si>
  <si>
    <t>Most</t>
  </si>
  <si>
    <t>226 - 7</t>
  </si>
  <si>
    <t>Jindřich Luboš Ing.</t>
  </si>
  <si>
    <t>226 - 14</t>
  </si>
  <si>
    <t>Beran Jan</t>
  </si>
  <si>
    <t>215 - 65</t>
  </si>
  <si>
    <t>Kučerka Gerhard</t>
  </si>
  <si>
    <t>206 - 1</t>
  </si>
  <si>
    <t>Mikoláš Ludvík</t>
  </si>
  <si>
    <t>85 - 14</t>
  </si>
  <si>
    <t>Hanušová Ivana</t>
  </si>
  <si>
    <t>M.Hradiště</t>
  </si>
  <si>
    <t>335 - 1</t>
  </si>
  <si>
    <t>Jiránek Václav</t>
  </si>
  <si>
    <t>BVL</t>
  </si>
  <si>
    <t>50 - 1</t>
  </si>
  <si>
    <r>
      <t>S ohledm na sníženou viditelnost byla soutěž ve 13.</t>
    </r>
    <r>
      <rPr>
        <sz val="8"/>
        <rFont val="Times New Roman CE"/>
        <family val="0"/>
      </rPr>
      <t>00</t>
    </r>
    <r>
      <rPr>
        <sz val="10"/>
        <rFont val="Times New Roman CE"/>
        <family val="1"/>
      </rPr>
      <t xml:space="preserve"> hodin ukončena</t>
    </r>
  </si>
  <si>
    <t>Pondělíček Jaroslav</t>
  </si>
  <si>
    <t>494 - 8</t>
  </si>
  <si>
    <t>11.</t>
  </si>
  <si>
    <t>PI * liga 2013 * 25. ročník *  6. kolo</t>
  </si>
  <si>
    <t>.LMK Slaný, Mgr.J.Čihák, J Klik, Mgr.M.Klasová, A.Tvarůžka</t>
  </si>
  <si>
    <t>Le 326, 327, 821</t>
  </si>
  <si>
    <t xml:space="preserve">M.Krucký </t>
  </si>
  <si>
    <t xml:space="preserve">Ing-P.Matura P.Šimůnek, Ing.L.Jindřich, V. Sinkule, J. Pondělíček, J.Spálený, </t>
  </si>
  <si>
    <t xml:space="preserve">kategorie F1G </t>
  </si>
  <si>
    <t xml:space="preserve">kategorie F1B </t>
  </si>
  <si>
    <t>Kubeš Josef</t>
  </si>
  <si>
    <t>418 - 3</t>
  </si>
  <si>
    <t>Drnec Jaroslav Ing.</t>
  </si>
  <si>
    <t>251 - 8</t>
  </si>
  <si>
    <t>Klik Jan</t>
  </si>
  <si>
    <t>Stod</t>
  </si>
  <si>
    <t>479 - 260</t>
  </si>
  <si>
    <t>Rohlena Miroslav</t>
  </si>
  <si>
    <t>215 - 9</t>
  </si>
  <si>
    <t>Vitvera Kamil</t>
  </si>
  <si>
    <t>74 - 104</t>
  </si>
  <si>
    <t>kategorie F1A</t>
  </si>
  <si>
    <t>Zajíc František ml.</t>
  </si>
  <si>
    <t>Kopidlno</t>
  </si>
  <si>
    <t>318 - 14</t>
  </si>
  <si>
    <t>Zajíc Miroslaqv</t>
  </si>
  <si>
    <t>318 - 10</t>
  </si>
  <si>
    <t>Šafler Milan</t>
  </si>
  <si>
    <t>318 - 1</t>
  </si>
  <si>
    <t>Zajíc František st.</t>
  </si>
  <si>
    <t>318 - 2</t>
  </si>
  <si>
    <t>12.</t>
  </si>
  <si>
    <t>Chudoba Michal Ing.</t>
  </si>
  <si>
    <t>418 - 70</t>
  </si>
  <si>
    <t>Vlach Otakar Ing.</t>
  </si>
  <si>
    <t>74 - 82</t>
  </si>
  <si>
    <t>Urban Tomáš</t>
  </si>
  <si>
    <t>MG Dübendorf</t>
  </si>
  <si>
    <t>David Václav</t>
  </si>
  <si>
    <t>74 - 47</t>
  </si>
  <si>
    <t>Modr Miloslav</t>
  </si>
  <si>
    <t>215 - 1</t>
  </si>
  <si>
    <t>Gerlický Zdeněk</t>
  </si>
  <si>
    <t>418 -14</t>
  </si>
  <si>
    <t>Jeník Adam st.</t>
  </si>
  <si>
    <t>156 - 17</t>
  </si>
  <si>
    <t>Mistral</t>
  </si>
  <si>
    <t>Jeník Adam ml.</t>
  </si>
  <si>
    <t xml:space="preserve">156 -18 </t>
  </si>
  <si>
    <t>King Harey</t>
  </si>
  <si>
    <t>Jeník Filip.</t>
  </si>
  <si>
    <t>Cloud Tramp</t>
  </si>
  <si>
    <t>kategorie V</t>
  </si>
  <si>
    <t>P.Šimůnek, Mgr.J.Čihák, Č.Pátek, J.Vodička, Mgr.M.Klasová</t>
  </si>
  <si>
    <t>Bohata Tomáš</t>
  </si>
  <si>
    <t>Černošice</t>
  </si>
  <si>
    <t>14 - 156</t>
  </si>
  <si>
    <t>Pořadatel děkuje všem sponzorům</t>
  </si>
  <si>
    <t>Skorojasné, teplota 10 až 16 °C,  severozápadní vítr 2 -4 m/sec.</t>
  </si>
  <si>
    <t>Zajíc Miroslav</t>
  </si>
  <si>
    <t>Glaubaufová Monika</t>
  </si>
  <si>
    <t>sponzoři co se nezapsali</t>
  </si>
  <si>
    <t>Lucky Lindy</t>
  </si>
  <si>
    <t>Top Banana</t>
  </si>
  <si>
    <t>215 - 68</t>
  </si>
  <si>
    <t>215 - 8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</si>
</sst>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52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0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b/>
      <i/>
      <sz val="24"/>
      <color indexed="12"/>
      <name val="Times New Roman CE"/>
      <family val="1"/>
    </font>
    <font>
      <sz val="11"/>
      <color indexed="10"/>
      <name val="Times New Roman CE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20"/>
      <name val="Times New Roman CE"/>
      <family val="1"/>
    </font>
    <font>
      <sz val="8"/>
      <color indexed="12"/>
      <name val="Times New Roman CE"/>
      <family val="0"/>
    </font>
    <font>
      <b/>
      <sz val="10"/>
      <color indexed="10"/>
      <name val="Times New Roman CE"/>
      <family val="1"/>
    </font>
    <font>
      <b/>
      <i/>
      <sz val="28"/>
      <color indexed="10"/>
      <name val="Times New Roman CE"/>
      <family val="1"/>
    </font>
    <font>
      <b/>
      <i/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0"/>
      <name val="Arial"/>
      <family val="2"/>
    </font>
    <font>
      <sz val="10"/>
      <color indexed="48"/>
      <name val="Times New Roman CE"/>
      <family val="1"/>
    </font>
    <font>
      <b/>
      <sz val="14"/>
      <color indexed="12"/>
      <name val="Times New Roman CE"/>
      <family val="0"/>
    </font>
    <font>
      <b/>
      <sz val="14"/>
      <color indexed="12"/>
      <name val="Arial"/>
      <family val="2"/>
    </font>
    <font>
      <b/>
      <sz val="10"/>
      <color indexed="10"/>
      <name val="Times New Roman"/>
      <family val="1"/>
    </font>
    <font>
      <b/>
      <sz val="24"/>
      <color indexed="10"/>
      <name val="Times New Roman CE"/>
      <family val="1"/>
    </font>
    <font>
      <b/>
      <sz val="14"/>
      <color indexed="10"/>
      <name val="Arial"/>
      <family val="2"/>
    </font>
    <font>
      <b/>
      <sz val="10"/>
      <color indexed="14"/>
      <name val="Times New Roman CE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1"/>
      <color indexed="12"/>
      <name val="Times New Roman CE"/>
      <family val="0"/>
    </font>
    <font>
      <sz val="8"/>
      <color indexed="10"/>
      <name val="Times New Roman CE"/>
      <family val="0"/>
    </font>
    <font>
      <b/>
      <sz val="12"/>
      <color indexed="12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20" applyFont="1">
      <alignment/>
      <protection/>
    </xf>
    <xf numFmtId="0" fontId="10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17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7" fontId="14" fillId="0" borderId="0" xfId="0" applyNumberFormat="1" applyFont="1" applyAlignment="1">
      <alignment/>
    </xf>
    <xf numFmtId="0" fontId="33" fillId="0" borderId="0" xfId="0" applyFont="1" applyAlignment="1">
      <alignment/>
    </xf>
    <xf numFmtId="0" fontId="17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0" fontId="2" fillId="0" borderId="0" xfId="20" applyFont="1" applyAlignment="1">
      <alignment horizontal="left"/>
      <protection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1" fontId="37" fillId="0" borderId="0" xfId="0" applyNumberFormat="1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2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42" fillId="0" borderId="0" xfId="20" applyFont="1">
      <alignment/>
      <protection/>
    </xf>
    <xf numFmtId="0" fontId="43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20" applyFont="1">
      <alignment/>
      <protection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17" applyFont="1" applyAlignment="1">
      <alignment horizontal="center"/>
    </xf>
    <xf numFmtId="0" fontId="49" fillId="0" borderId="0" xfId="0" applyFont="1" applyAlignment="1">
      <alignment/>
    </xf>
    <xf numFmtId="0" fontId="30" fillId="0" borderId="0" xfId="20" applyFont="1">
      <alignment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1" fontId="16" fillId="0" borderId="0" xfId="0" applyNumberFormat="1" applyFont="1" applyAlignment="1">
      <alignment/>
    </xf>
    <xf numFmtId="0" fontId="5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118</xdr:row>
      <xdr:rowOff>38100</xdr:rowOff>
    </xdr:from>
    <xdr:to>
      <xdr:col>18</xdr:col>
      <xdr:colOff>285750</xdr:colOff>
      <xdr:row>121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20945475"/>
          <a:ext cx="1000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857250</xdr:colOff>
      <xdr:row>2</xdr:row>
      <xdr:rowOff>314325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419100" y="666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0</xdr:row>
      <xdr:rowOff>9525</xdr:rowOff>
    </xdr:from>
    <xdr:to>
      <xdr:col>3</xdr:col>
      <xdr:colOff>685800</xdr:colOff>
      <xdr:row>2</xdr:row>
      <xdr:rowOff>57150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9525"/>
          <a:ext cx="1209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0"/>
  <sheetViews>
    <sheetView tabSelected="1" workbookViewId="0" topLeftCell="A67">
      <selection activeCell="V67" sqref="V67"/>
    </sheetView>
  </sheetViews>
  <sheetFormatPr defaultColWidth="9.00390625" defaultRowHeight="12.75"/>
  <cols>
    <col min="1" max="1" width="3.125" style="0" customWidth="1"/>
    <col min="2" max="2" width="17.375" style="0" customWidth="1"/>
    <col min="3" max="3" width="3.50390625" style="27" customWidth="1"/>
    <col min="4" max="4" width="10.875" style="0" customWidth="1"/>
    <col min="5" max="5" width="8.125" style="0" customWidth="1"/>
    <col min="6" max="7" width="3.875" style="0" customWidth="1"/>
    <col min="8" max="8" width="4.50390625" style="80" customWidth="1"/>
    <col min="9" max="15" width="3.875" style="0" customWidth="1"/>
    <col min="16" max="16" width="5.00390625" style="42" customWidth="1"/>
    <col min="17" max="17" width="4.625" style="70" customWidth="1"/>
    <col min="18" max="18" width="5.875" style="70" customWidth="1"/>
    <col min="19" max="19" width="5.875" style="75" customWidth="1"/>
    <col min="20" max="20" width="3.50390625" style="20" customWidth="1"/>
    <col min="21" max="21" width="15.125" style="20" customWidth="1"/>
    <col min="22" max="22" width="5.375" style="20" customWidth="1"/>
    <col min="23" max="23" width="9.375" style="20" customWidth="1"/>
  </cols>
  <sheetData>
    <row r="1" spans="5:7" ht="26.25" customHeight="1">
      <c r="E1" s="69" t="s">
        <v>81</v>
      </c>
      <c r="G1" s="5"/>
    </row>
    <row r="2" ht="11.25" customHeight="1"/>
    <row r="3" spans="1:23" s="1" customFormat="1" ht="34.5" customHeight="1">
      <c r="A3" s="4"/>
      <c r="C3" s="21"/>
      <c r="G3" s="3"/>
      <c r="H3" s="81" t="s">
        <v>118</v>
      </c>
      <c r="Q3" s="64"/>
      <c r="R3" s="70"/>
      <c r="S3" s="60"/>
      <c r="T3" s="21"/>
      <c r="U3" s="21"/>
      <c r="V3" s="21"/>
      <c r="W3" s="21"/>
    </row>
    <row r="4" spans="1:35" s="53" customFormat="1" ht="15.75" customHeight="1">
      <c r="A4" s="52"/>
      <c r="B4" s="55" t="s">
        <v>56</v>
      </c>
      <c r="C4" s="67"/>
      <c r="D4" s="55" t="s">
        <v>59</v>
      </c>
      <c r="E4" s="55"/>
      <c r="F4" s="55"/>
      <c r="G4" s="55"/>
      <c r="H4" s="82"/>
      <c r="I4" s="56"/>
      <c r="J4" s="56"/>
      <c r="K4" s="56"/>
      <c r="L4" s="56"/>
      <c r="M4" s="56"/>
      <c r="Q4" s="65"/>
      <c r="R4" s="71"/>
      <c r="S4" s="61"/>
      <c r="T4" s="54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57"/>
      <c r="AI4" s="58"/>
    </row>
    <row r="5" spans="2:35" s="5" customFormat="1" ht="15" customHeight="1">
      <c r="B5" s="5" t="s">
        <v>1</v>
      </c>
      <c r="C5" s="22"/>
      <c r="D5" s="5" t="s">
        <v>121</v>
      </c>
      <c r="H5" s="83"/>
      <c r="P5" s="6"/>
      <c r="Q5" s="66"/>
      <c r="R5" s="70"/>
      <c r="S5" s="76"/>
      <c r="U5" s="20"/>
      <c r="V5" s="20"/>
      <c r="W5" s="20"/>
      <c r="X5" s="20"/>
      <c r="Y5" s="26"/>
      <c r="Z5" s="20"/>
      <c r="AA5" s="20"/>
      <c r="AB5" s="20"/>
      <c r="AC5" s="20"/>
      <c r="AD5" s="20"/>
      <c r="AE5" s="20"/>
      <c r="AF5" s="20"/>
      <c r="AG5" s="20"/>
      <c r="AH5" s="57"/>
      <c r="AI5" s="58"/>
    </row>
    <row r="6" spans="2:35" s="5" customFormat="1" ht="15" customHeight="1">
      <c r="B6" s="5" t="s">
        <v>28</v>
      </c>
      <c r="C6" s="22"/>
      <c r="D6" s="5" t="s">
        <v>37</v>
      </c>
      <c r="H6" s="83"/>
      <c r="P6" s="6"/>
      <c r="Q6" s="66"/>
      <c r="R6" s="70"/>
      <c r="S6" s="76"/>
      <c r="U6" s="20"/>
      <c r="V6" s="20"/>
      <c r="W6" s="20"/>
      <c r="X6" s="68"/>
      <c r="Y6" s="20"/>
      <c r="Z6" s="20"/>
      <c r="AA6" s="20"/>
      <c r="AB6" s="20"/>
      <c r="AC6" s="20"/>
      <c r="AD6" s="20"/>
      <c r="AE6" s="20"/>
      <c r="AF6" s="20"/>
      <c r="AG6" s="20"/>
      <c r="AH6" s="57"/>
      <c r="AI6" s="58"/>
    </row>
    <row r="7" spans="2:35" s="5" customFormat="1" ht="15" customHeight="1">
      <c r="B7" s="5" t="s">
        <v>60</v>
      </c>
      <c r="C7" s="22"/>
      <c r="D7" s="5" t="s">
        <v>168</v>
      </c>
      <c r="H7" s="83"/>
      <c r="P7" s="6"/>
      <c r="Q7" s="66"/>
      <c r="R7" s="70"/>
      <c r="S7" s="76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57"/>
      <c r="AI7" s="58"/>
    </row>
    <row r="8" spans="2:19" s="5" customFormat="1" ht="15" customHeight="1">
      <c r="B8" s="5" t="s">
        <v>2</v>
      </c>
      <c r="C8" s="22"/>
      <c r="D8" s="5" t="s">
        <v>27</v>
      </c>
      <c r="H8" s="83"/>
      <c r="P8" s="6"/>
      <c r="Q8" s="66"/>
      <c r="R8" s="70"/>
      <c r="S8" s="76"/>
    </row>
    <row r="9" spans="2:21" s="5" customFormat="1" ht="15" customHeight="1">
      <c r="B9" s="5" t="s">
        <v>4</v>
      </c>
      <c r="C9" s="22"/>
      <c r="D9" s="25" t="s">
        <v>120</v>
      </c>
      <c r="H9" s="84"/>
      <c r="K9" s="50"/>
      <c r="P9" s="6"/>
      <c r="Q9" s="66"/>
      <c r="R9" s="70"/>
      <c r="S9" s="76"/>
      <c r="U9" s="51"/>
    </row>
    <row r="10" spans="2:21" s="5" customFormat="1" ht="15" customHeight="1">
      <c r="B10" s="5" t="s">
        <v>3</v>
      </c>
      <c r="C10" s="22"/>
      <c r="D10" s="13">
        <v>41573</v>
      </c>
      <c r="H10" s="83"/>
      <c r="P10" s="6"/>
      <c r="Q10" s="66"/>
      <c r="R10" s="70"/>
      <c r="S10" s="76"/>
      <c r="U10" s="13"/>
    </row>
    <row r="11" spans="2:24" s="5" customFormat="1" ht="15" customHeight="1">
      <c r="B11" s="5" t="s">
        <v>5</v>
      </c>
      <c r="C11" s="22"/>
      <c r="D11" s="5" t="s">
        <v>173</v>
      </c>
      <c r="H11" s="83"/>
      <c r="P11" s="6"/>
      <c r="Q11" s="66"/>
      <c r="R11" s="70"/>
      <c r="S11" s="90"/>
      <c r="T11" s="23"/>
      <c r="V11" s="14"/>
      <c r="W11" s="14"/>
      <c r="X11" s="14"/>
    </row>
    <row r="12" ht="12.75">
      <c r="D12" s="5" t="s">
        <v>114</v>
      </c>
    </row>
    <row r="13" spans="2:11" ht="13.5">
      <c r="B13" s="32" t="s">
        <v>22</v>
      </c>
      <c r="D13" s="27" t="s">
        <v>172</v>
      </c>
      <c r="E13" s="27"/>
      <c r="F13" s="27"/>
      <c r="G13" s="27"/>
      <c r="H13" s="107"/>
      <c r="I13" s="27"/>
      <c r="J13" s="27"/>
      <c r="K13" s="27"/>
    </row>
    <row r="14" spans="1:29" ht="15.75" customHeight="1">
      <c r="A14" s="7"/>
      <c r="D14" s="104" t="s">
        <v>122</v>
      </c>
      <c r="E14" s="103"/>
      <c r="F14" s="20"/>
      <c r="G14" s="20"/>
      <c r="H14" s="85"/>
      <c r="I14" s="20"/>
      <c r="J14" s="20"/>
      <c r="K14" s="20"/>
      <c r="L14" s="20"/>
      <c r="M14" s="20"/>
      <c r="N14" s="20"/>
      <c r="O14" s="20"/>
      <c r="P14" s="27"/>
      <c r="R14" s="105"/>
      <c r="U14" s="24"/>
      <c r="X14" s="20"/>
      <c r="Y14" s="20"/>
      <c r="Z14" s="20"/>
      <c r="AA14" s="20"/>
      <c r="AB14" s="20"/>
      <c r="AC14" s="14"/>
    </row>
    <row r="15" spans="1:29" ht="15.75" customHeight="1">
      <c r="A15" s="7"/>
      <c r="B15" s="32"/>
      <c r="D15" s="104" t="s">
        <v>119</v>
      </c>
      <c r="E15" s="103"/>
      <c r="F15" s="20"/>
      <c r="G15" s="20"/>
      <c r="H15" s="85"/>
      <c r="I15" s="20"/>
      <c r="J15" s="20"/>
      <c r="K15" s="20"/>
      <c r="L15" s="20"/>
      <c r="M15" s="20"/>
      <c r="N15" s="20"/>
      <c r="O15" s="20"/>
      <c r="P15" s="27"/>
      <c r="R15" s="105"/>
      <c r="U15" s="24"/>
      <c r="X15" s="20"/>
      <c r="Y15" s="20"/>
      <c r="Z15" s="20"/>
      <c r="AA15" s="20"/>
      <c r="AB15" s="20"/>
      <c r="AC15" s="14"/>
    </row>
    <row r="16" spans="1:29" ht="15.75" customHeight="1">
      <c r="A16" s="7"/>
      <c r="B16" s="32"/>
      <c r="D16" s="22" t="s">
        <v>52</v>
      </c>
      <c r="E16" s="103"/>
      <c r="F16" s="20"/>
      <c r="G16" s="20"/>
      <c r="H16" s="85"/>
      <c r="I16" s="20"/>
      <c r="J16" s="20"/>
      <c r="K16" s="20"/>
      <c r="L16" s="20"/>
      <c r="M16" s="20"/>
      <c r="N16" s="20"/>
      <c r="O16" s="20"/>
      <c r="P16" s="27"/>
      <c r="U16" s="24"/>
      <c r="X16" s="20"/>
      <c r="Y16" s="20"/>
      <c r="Z16" s="20"/>
      <c r="AA16" s="20"/>
      <c r="AB16" s="20"/>
      <c r="AC16" s="14"/>
    </row>
    <row r="17" ht="15.75">
      <c r="D17" s="108" t="s">
        <v>176</v>
      </c>
    </row>
    <row r="18" spans="1:22" s="37" customFormat="1" ht="33.75" customHeight="1">
      <c r="A18" s="36" t="s">
        <v>0</v>
      </c>
      <c r="B18" s="36" t="s">
        <v>6</v>
      </c>
      <c r="C18" s="47"/>
      <c r="E18" s="38"/>
      <c r="H18" s="86"/>
      <c r="P18" s="43"/>
      <c r="Q18" s="66"/>
      <c r="R18" s="66"/>
      <c r="S18" s="91"/>
      <c r="V18" s="39"/>
    </row>
    <row r="19" spans="2:22" s="5" customFormat="1" ht="13.5" customHeight="1">
      <c r="B19" s="6" t="s">
        <v>17</v>
      </c>
      <c r="C19" s="22"/>
      <c r="H19" s="83"/>
      <c r="P19" s="6"/>
      <c r="Q19" s="66"/>
      <c r="R19" s="70"/>
      <c r="S19" s="92"/>
      <c r="U19" s="12"/>
      <c r="V19" s="19"/>
    </row>
    <row r="20" spans="1:21" s="5" customFormat="1" ht="13.5" customHeight="1">
      <c r="A20" s="5" t="s">
        <v>8</v>
      </c>
      <c r="B20" s="5" t="s">
        <v>140</v>
      </c>
      <c r="C20" s="76"/>
      <c r="D20" s="5" t="s">
        <v>138</v>
      </c>
      <c r="E20" s="5" t="s">
        <v>141</v>
      </c>
      <c r="F20" s="5">
        <v>60</v>
      </c>
      <c r="H20" s="83">
        <v>60</v>
      </c>
      <c r="I20" s="83"/>
      <c r="J20" s="83">
        <v>60</v>
      </c>
      <c r="L20" s="5">
        <v>60</v>
      </c>
      <c r="N20" s="5">
        <v>60</v>
      </c>
      <c r="P20" s="6">
        <f aca="true" t="shared" si="0" ref="P20:P31">SUM(F20:O20)</f>
        <v>300</v>
      </c>
      <c r="Q20" s="66">
        <v>120</v>
      </c>
      <c r="R20" s="70">
        <v>114</v>
      </c>
      <c r="S20" s="75"/>
      <c r="T20" s="14"/>
      <c r="U20" s="22"/>
    </row>
    <row r="21" spans="1:21" s="5" customFormat="1" ht="13.5" customHeight="1">
      <c r="A21" s="5" t="s">
        <v>9</v>
      </c>
      <c r="B21" s="5" t="s">
        <v>97</v>
      </c>
      <c r="C21" s="19"/>
      <c r="D21" s="5" t="s">
        <v>98</v>
      </c>
      <c r="E21" s="5" t="s">
        <v>99</v>
      </c>
      <c r="F21" s="5">
        <v>60</v>
      </c>
      <c r="H21" s="83">
        <v>60</v>
      </c>
      <c r="I21" s="83"/>
      <c r="J21" s="83">
        <v>60</v>
      </c>
      <c r="L21" s="5">
        <v>60</v>
      </c>
      <c r="N21" s="5">
        <v>60</v>
      </c>
      <c r="P21" s="6">
        <f t="shared" si="0"/>
        <v>300</v>
      </c>
      <c r="Q21" s="66">
        <v>120</v>
      </c>
      <c r="R21" s="66">
        <v>53</v>
      </c>
      <c r="S21" s="75"/>
      <c r="T21" s="14"/>
      <c r="U21" s="22"/>
    </row>
    <row r="22" spans="1:21" s="5" customFormat="1" ht="13.5" customHeight="1">
      <c r="A22" s="5" t="s">
        <v>11</v>
      </c>
      <c r="B22" s="5" t="s">
        <v>142</v>
      </c>
      <c r="C22" s="22"/>
      <c r="D22" s="5" t="s">
        <v>138</v>
      </c>
      <c r="E22" s="5" t="s">
        <v>143</v>
      </c>
      <c r="F22" s="5">
        <v>60</v>
      </c>
      <c r="H22" s="83">
        <v>60</v>
      </c>
      <c r="J22" s="5">
        <v>60</v>
      </c>
      <c r="L22" s="5">
        <v>60</v>
      </c>
      <c r="N22" s="5">
        <v>60</v>
      </c>
      <c r="P22" s="6">
        <f t="shared" si="0"/>
        <v>300</v>
      </c>
      <c r="Q22" s="66">
        <v>95</v>
      </c>
      <c r="R22" s="70"/>
      <c r="S22" s="75"/>
      <c r="T22" s="14"/>
      <c r="U22" s="76"/>
    </row>
    <row r="23" spans="1:21" s="5" customFormat="1" ht="13.5" customHeight="1">
      <c r="A23" s="5" t="s">
        <v>12</v>
      </c>
      <c r="B23" s="5" t="s">
        <v>115</v>
      </c>
      <c r="C23" s="22"/>
      <c r="D23" s="5" t="s">
        <v>20</v>
      </c>
      <c r="E23" s="5" t="s">
        <v>116</v>
      </c>
      <c r="F23" s="5">
        <v>60</v>
      </c>
      <c r="H23" s="5">
        <v>60</v>
      </c>
      <c r="J23" s="5">
        <v>52</v>
      </c>
      <c r="L23" s="5">
        <v>60</v>
      </c>
      <c r="N23" s="5">
        <v>60</v>
      </c>
      <c r="P23" s="6">
        <f t="shared" si="0"/>
        <v>292</v>
      </c>
      <c r="S23" s="75"/>
      <c r="T23" s="14"/>
      <c r="U23" s="22"/>
    </row>
    <row r="24" spans="1:21" s="5" customFormat="1" ht="13.5" customHeight="1">
      <c r="A24" s="5" t="s">
        <v>13</v>
      </c>
      <c r="B24" s="5" t="s">
        <v>82</v>
      </c>
      <c r="C24" s="76" t="s">
        <v>21</v>
      </c>
      <c r="D24" s="5" t="s">
        <v>45</v>
      </c>
      <c r="E24" s="5" t="s">
        <v>83</v>
      </c>
      <c r="F24" s="5">
        <v>60</v>
      </c>
      <c r="H24" s="83">
        <v>60</v>
      </c>
      <c r="J24" s="5">
        <v>50</v>
      </c>
      <c r="L24" s="5">
        <v>60</v>
      </c>
      <c r="N24" s="5">
        <v>60</v>
      </c>
      <c r="P24" s="6">
        <f t="shared" si="0"/>
        <v>290</v>
      </c>
      <c r="Q24" s="62"/>
      <c r="R24" s="106"/>
      <c r="S24" s="75"/>
      <c r="T24" s="14"/>
      <c r="U24" s="76"/>
    </row>
    <row r="25" spans="1:21" s="5" customFormat="1" ht="13.5" customHeight="1">
      <c r="A25" s="5" t="s">
        <v>10</v>
      </c>
      <c r="B25" s="5" t="s">
        <v>71</v>
      </c>
      <c r="C25" s="22"/>
      <c r="D25" s="5" t="s">
        <v>45</v>
      </c>
      <c r="E25" s="5" t="s">
        <v>58</v>
      </c>
      <c r="F25" s="5">
        <v>60</v>
      </c>
      <c r="H25" s="83">
        <v>60</v>
      </c>
      <c r="J25" s="5">
        <v>58</v>
      </c>
      <c r="L25" s="5">
        <v>46</v>
      </c>
      <c r="N25" s="5">
        <v>60</v>
      </c>
      <c r="P25" s="6">
        <f t="shared" si="0"/>
        <v>284</v>
      </c>
      <c r="Q25" s="66"/>
      <c r="R25" s="66"/>
      <c r="S25" s="75"/>
      <c r="T25" s="14"/>
      <c r="U25" s="19"/>
    </row>
    <row r="26" spans="1:21" s="5" customFormat="1" ht="13.5" customHeight="1">
      <c r="A26" s="5" t="s">
        <v>14</v>
      </c>
      <c r="B26" s="5" t="s">
        <v>137</v>
      </c>
      <c r="C26" s="76" t="s">
        <v>72</v>
      </c>
      <c r="D26" s="5" t="s">
        <v>138</v>
      </c>
      <c r="E26" s="5" t="s">
        <v>139</v>
      </c>
      <c r="F26" s="5">
        <v>60</v>
      </c>
      <c r="H26" s="83">
        <v>34</v>
      </c>
      <c r="J26" s="5">
        <v>37</v>
      </c>
      <c r="L26" s="5">
        <v>60</v>
      </c>
      <c r="N26" s="5">
        <v>60</v>
      </c>
      <c r="P26" s="6">
        <f t="shared" si="0"/>
        <v>251</v>
      </c>
      <c r="Q26" s="66"/>
      <c r="R26" s="66"/>
      <c r="S26" s="75"/>
      <c r="T26" s="14"/>
      <c r="U26" s="26"/>
    </row>
    <row r="27" spans="1:21" s="5" customFormat="1" ht="13.5" customHeight="1">
      <c r="A27" s="5" t="s">
        <v>15</v>
      </c>
      <c r="B27" s="5" t="s">
        <v>84</v>
      </c>
      <c r="C27" s="22"/>
      <c r="D27" s="5" t="s">
        <v>74</v>
      </c>
      <c r="E27" s="5" t="s">
        <v>85</v>
      </c>
      <c r="F27" s="5">
        <v>14</v>
      </c>
      <c r="H27" s="83">
        <v>60</v>
      </c>
      <c r="J27" s="5">
        <v>60</v>
      </c>
      <c r="L27" s="5">
        <v>60</v>
      </c>
      <c r="N27" s="5">
        <v>52</v>
      </c>
      <c r="P27" s="6">
        <f t="shared" si="0"/>
        <v>246</v>
      </c>
      <c r="Q27" s="62"/>
      <c r="R27" s="66"/>
      <c r="S27" s="75"/>
      <c r="T27" s="14"/>
      <c r="U27" s="22"/>
    </row>
    <row r="28" spans="1:21" s="5" customFormat="1" ht="13.5" customHeight="1">
      <c r="A28" s="5" t="s">
        <v>38</v>
      </c>
      <c r="B28" s="5" t="s">
        <v>78</v>
      </c>
      <c r="C28" s="76" t="s">
        <v>21</v>
      </c>
      <c r="D28" s="5" t="s">
        <v>34</v>
      </c>
      <c r="E28" s="5" t="s">
        <v>80</v>
      </c>
      <c r="F28" s="5">
        <v>30</v>
      </c>
      <c r="H28" s="83">
        <v>60</v>
      </c>
      <c r="J28" s="5">
        <v>55</v>
      </c>
      <c r="L28" s="5">
        <v>40</v>
      </c>
      <c r="N28" s="5">
        <v>60</v>
      </c>
      <c r="P28" s="6">
        <f t="shared" si="0"/>
        <v>245</v>
      </c>
      <c r="Q28" s="66"/>
      <c r="R28" s="66"/>
      <c r="S28" s="75"/>
      <c r="T28" s="14"/>
      <c r="U28" s="76"/>
    </row>
    <row r="29" spans="1:24" s="5" customFormat="1" ht="13.5" customHeight="1">
      <c r="A29" s="5" t="s">
        <v>16</v>
      </c>
      <c r="B29" s="5" t="s">
        <v>104</v>
      </c>
      <c r="C29" s="19"/>
      <c r="D29" s="5" t="s">
        <v>69</v>
      </c>
      <c r="E29" s="5" t="s">
        <v>105</v>
      </c>
      <c r="F29" s="5">
        <v>53</v>
      </c>
      <c r="H29" s="5">
        <v>48</v>
      </c>
      <c r="J29" s="5">
        <v>40</v>
      </c>
      <c r="L29" s="5">
        <v>60</v>
      </c>
      <c r="N29" s="5">
        <v>36</v>
      </c>
      <c r="P29" s="6">
        <f t="shared" si="0"/>
        <v>237</v>
      </c>
      <c r="Q29" s="62"/>
      <c r="R29" s="70"/>
      <c r="S29" s="75"/>
      <c r="T29" s="14"/>
      <c r="U29" s="19"/>
      <c r="X29" s="14"/>
    </row>
    <row r="30" spans="1:23" s="5" customFormat="1" ht="12.75" customHeight="1">
      <c r="A30" s="5" t="s">
        <v>117</v>
      </c>
      <c r="B30" s="5" t="s">
        <v>144</v>
      </c>
      <c r="C30" s="76"/>
      <c r="D30" s="5" t="s">
        <v>138</v>
      </c>
      <c r="E30" s="5" t="s">
        <v>145</v>
      </c>
      <c r="F30" s="5">
        <v>53</v>
      </c>
      <c r="H30" s="83">
        <v>60</v>
      </c>
      <c r="J30" s="5">
        <v>46</v>
      </c>
      <c r="L30" s="5">
        <v>29</v>
      </c>
      <c r="N30" s="5">
        <v>46</v>
      </c>
      <c r="P30" s="6">
        <f t="shared" si="0"/>
        <v>234</v>
      </c>
      <c r="Q30" s="66"/>
      <c r="R30" s="66"/>
      <c r="S30" s="75"/>
      <c r="T30" s="14"/>
      <c r="W30" s="27"/>
    </row>
    <row r="31" spans="1:23" s="5" customFormat="1" ht="12.75" customHeight="1">
      <c r="A31" s="5" t="s">
        <v>146</v>
      </c>
      <c r="B31" s="5" t="s">
        <v>102</v>
      </c>
      <c r="C31" s="76" t="s">
        <v>61</v>
      </c>
      <c r="D31" s="5" t="s">
        <v>31</v>
      </c>
      <c r="E31" s="5" t="s">
        <v>103</v>
      </c>
      <c r="F31" s="5">
        <v>60</v>
      </c>
      <c r="H31" s="83">
        <v>44</v>
      </c>
      <c r="J31" s="5">
        <v>47</v>
      </c>
      <c r="L31" s="5">
        <v>35</v>
      </c>
      <c r="N31" s="5">
        <v>45</v>
      </c>
      <c r="P31" s="6">
        <f t="shared" si="0"/>
        <v>231</v>
      </c>
      <c r="Q31" s="66"/>
      <c r="R31" s="66"/>
      <c r="S31" s="75"/>
      <c r="W31" s="27"/>
    </row>
    <row r="32" spans="2:23" s="5" customFormat="1" ht="12.75" customHeight="1">
      <c r="B32" s="14"/>
      <c r="C32" s="22"/>
      <c r="H32" s="83"/>
      <c r="I32" s="83"/>
      <c r="J32" s="83"/>
      <c r="P32" s="6"/>
      <c r="Q32" s="66"/>
      <c r="R32" s="66"/>
      <c r="S32" s="75"/>
      <c r="W32" s="27"/>
    </row>
    <row r="33" spans="2:23" s="5" customFormat="1" ht="13.5" customHeight="1">
      <c r="B33" s="6" t="s">
        <v>35</v>
      </c>
      <c r="C33" s="22"/>
      <c r="H33" s="83"/>
      <c r="P33" s="6"/>
      <c r="Q33" s="66"/>
      <c r="R33" s="70"/>
      <c r="S33" s="6"/>
      <c r="T33" s="26"/>
      <c r="U33" s="19"/>
      <c r="V33" s="19"/>
      <c r="W33" s="19"/>
    </row>
    <row r="34" spans="1:34" s="5" customFormat="1" ht="13.5" customHeight="1">
      <c r="A34" s="5" t="s">
        <v>8</v>
      </c>
      <c r="B34" s="5" t="s">
        <v>95</v>
      </c>
      <c r="C34" s="22"/>
      <c r="D34" s="5" t="s">
        <v>34</v>
      </c>
      <c r="E34" s="14" t="s">
        <v>96</v>
      </c>
      <c r="F34" s="5">
        <v>120</v>
      </c>
      <c r="H34" s="5">
        <v>120</v>
      </c>
      <c r="I34" s="83"/>
      <c r="J34" s="5">
        <v>120</v>
      </c>
      <c r="L34" s="5">
        <v>120</v>
      </c>
      <c r="N34" s="5">
        <v>120</v>
      </c>
      <c r="P34" s="6">
        <f aca="true" t="shared" si="1" ref="P34:P44">SUM(F34:O34)</f>
        <v>600</v>
      </c>
      <c r="Q34" s="70">
        <v>180</v>
      </c>
      <c r="R34" s="70">
        <v>240</v>
      </c>
      <c r="S34" s="75">
        <v>281</v>
      </c>
      <c r="U34" s="27"/>
      <c r="AA34"/>
      <c r="AB34" s="35"/>
      <c r="AD34" s="14"/>
      <c r="AE34" s="14"/>
      <c r="AF34" s="14"/>
      <c r="AG34" s="14"/>
      <c r="AH34" s="14"/>
    </row>
    <row r="35" spans="1:24" ht="12.75">
      <c r="A35" s="5" t="s">
        <v>9</v>
      </c>
      <c r="B35" s="5" t="s">
        <v>147</v>
      </c>
      <c r="D35" s="5" t="s">
        <v>34</v>
      </c>
      <c r="E35" s="5" t="s">
        <v>148</v>
      </c>
      <c r="F35" s="5">
        <v>114</v>
      </c>
      <c r="G35" s="5"/>
      <c r="H35" s="5">
        <v>120</v>
      </c>
      <c r="I35" s="83"/>
      <c r="J35" s="5">
        <v>120</v>
      </c>
      <c r="K35" s="5"/>
      <c r="L35" s="5">
        <v>120</v>
      </c>
      <c r="M35" s="5"/>
      <c r="N35" s="5">
        <v>120</v>
      </c>
      <c r="O35" s="5"/>
      <c r="P35" s="6">
        <f t="shared" si="1"/>
        <v>594</v>
      </c>
      <c r="T35" s="5"/>
      <c r="U35" s="22"/>
      <c r="V35" s="5"/>
      <c r="W35" s="5"/>
      <c r="X35" s="5"/>
    </row>
    <row r="36" spans="1:24" ht="12.75">
      <c r="A36" s="5" t="s">
        <v>11</v>
      </c>
      <c r="B36" s="5" t="s">
        <v>142</v>
      </c>
      <c r="C36" s="22"/>
      <c r="D36" s="5" t="s">
        <v>138</v>
      </c>
      <c r="E36" s="5" t="s">
        <v>143</v>
      </c>
      <c r="F36" s="5">
        <v>120</v>
      </c>
      <c r="G36" s="5"/>
      <c r="H36" s="5">
        <v>120</v>
      </c>
      <c r="I36" s="83"/>
      <c r="J36" s="5">
        <v>120</v>
      </c>
      <c r="K36" s="5"/>
      <c r="L36" s="5">
        <v>106</v>
      </c>
      <c r="M36" s="5"/>
      <c r="N36" s="5">
        <v>120</v>
      </c>
      <c r="O36" s="5"/>
      <c r="P36" s="6">
        <f t="shared" si="1"/>
        <v>586</v>
      </c>
      <c r="T36" s="5"/>
      <c r="U36" s="22"/>
      <c r="V36" s="5"/>
      <c r="W36" s="15"/>
      <c r="X36" s="5"/>
    </row>
    <row r="37" spans="1:24" ht="12.75">
      <c r="A37" s="5" t="s">
        <v>12</v>
      </c>
      <c r="B37" s="5" t="s">
        <v>84</v>
      </c>
      <c r="C37" s="22"/>
      <c r="D37" s="5" t="s">
        <v>74</v>
      </c>
      <c r="E37" s="5" t="s">
        <v>85</v>
      </c>
      <c r="F37" s="5">
        <v>82</v>
      </c>
      <c r="G37" s="5"/>
      <c r="H37" s="5">
        <v>120</v>
      </c>
      <c r="I37" s="83"/>
      <c r="J37" s="5">
        <v>120</v>
      </c>
      <c r="K37" s="5"/>
      <c r="L37" s="5">
        <v>120</v>
      </c>
      <c r="M37" s="5"/>
      <c r="N37" s="5">
        <v>120</v>
      </c>
      <c r="O37" s="5"/>
      <c r="P37" s="6">
        <f t="shared" si="1"/>
        <v>562</v>
      </c>
      <c r="T37" s="5"/>
      <c r="U37" s="19"/>
      <c r="V37" s="5"/>
      <c r="W37" s="5"/>
      <c r="X37" s="5"/>
    </row>
    <row r="38" spans="1:16" ht="12.75">
      <c r="A38" s="5" t="s">
        <v>13</v>
      </c>
      <c r="B38" s="5" t="s">
        <v>174</v>
      </c>
      <c r="C38" s="76"/>
      <c r="D38" s="5" t="s">
        <v>138</v>
      </c>
      <c r="E38" s="5" t="s">
        <v>141</v>
      </c>
      <c r="F38" s="5">
        <v>120</v>
      </c>
      <c r="G38" s="5"/>
      <c r="H38" s="5">
        <v>120</v>
      </c>
      <c r="I38" s="83"/>
      <c r="J38" s="5">
        <v>65</v>
      </c>
      <c r="K38" s="5"/>
      <c r="L38" s="5">
        <v>120</v>
      </c>
      <c r="M38" s="5"/>
      <c r="N38" s="5">
        <v>120</v>
      </c>
      <c r="O38" s="5"/>
      <c r="P38" s="6">
        <f t="shared" si="1"/>
        <v>545</v>
      </c>
    </row>
    <row r="39" spans="1:16" ht="12.75">
      <c r="A39" s="5" t="s">
        <v>10</v>
      </c>
      <c r="B39" s="5" t="s">
        <v>57</v>
      </c>
      <c r="D39" s="5" t="s">
        <v>45</v>
      </c>
      <c r="E39" s="5" t="s">
        <v>58</v>
      </c>
      <c r="F39" s="5">
        <v>120</v>
      </c>
      <c r="G39" s="5"/>
      <c r="H39" s="83">
        <v>120</v>
      </c>
      <c r="I39" s="5"/>
      <c r="J39" s="5">
        <v>118</v>
      </c>
      <c r="K39" s="5"/>
      <c r="L39" s="5">
        <v>83</v>
      </c>
      <c r="M39" s="5"/>
      <c r="N39" s="5">
        <v>103</v>
      </c>
      <c r="O39" s="5"/>
      <c r="P39" s="6">
        <f t="shared" si="1"/>
        <v>544</v>
      </c>
    </row>
    <row r="40" spans="1:16" ht="12.75">
      <c r="A40" s="5" t="s">
        <v>14</v>
      </c>
      <c r="B40" s="5" t="s">
        <v>68</v>
      </c>
      <c r="C40" s="22"/>
      <c r="D40" s="5" t="s">
        <v>69</v>
      </c>
      <c r="E40" s="5" t="s">
        <v>70</v>
      </c>
      <c r="F40" s="5">
        <v>120</v>
      </c>
      <c r="G40" s="5"/>
      <c r="H40" s="83">
        <v>120</v>
      </c>
      <c r="I40" s="5"/>
      <c r="J40" s="5">
        <v>82</v>
      </c>
      <c r="K40" s="5"/>
      <c r="L40" s="5">
        <v>95</v>
      </c>
      <c r="M40" s="5"/>
      <c r="N40" s="5">
        <v>120</v>
      </c>
      <c r="O40" s="5"/>
      <c r="P40" s="6">
        <f t="shared" si="1"/>
        <v>537</v>
      </c>
    </row>
    <row r="41" spans="1:16" ht="12.75">
      <c r="A41" s="5" t="s">
        <v>15</v>
      </c>
      <c r="B41" s="5" t="s">
        <v>144</v>
      </c>
      <c r="C41" s="76"/>
      <c r="D41" s="5" t="s">
        <v>138</v>
      </c>
      <c r="E41" s="5" t="s">
        <v>145</v>
      </c>
      <c r="F41" s="5">
        <v>120</v>
      </c>
      <c r="G41" s="5"/>
      <c r="H41" s="83">
        <v>44</v>
      </c>
      <c r="I41" s="5"/>
      <c r="J41" s="5">
        <v>120</v>
      </c>
      <c r="K41" s="5"/>
      <c r="L41" s="5">
        <v>120</v>
      </c>
      <c r="M41" s="5"/>
      <c r="N41" s="5">
        <v>120</v>
      </c>
      <c r="O41" s="5"/>
      <c r="P41" s="6">
        <f t="shared" si="1"/>
        <v>524</v>
      </c>
    </row>
    <row r="42" spans="1:18" ht="12.75">
      <c r="A42" s="5" t="s">
        <v>38</v>
      </c>
      <c r="B42" s="5" t="s">
        <v>104</v>
      </c>
      <c r="C42" s="19"/>
      <c r="D42" s="5" t="s">
        <v>69</v>
      </c>
      <c r="E42" s="5" t="s">
        <v>105</v>
      </c>
      <c r="F42" s="5">
        <v>120</v>
      </c>
      <c r="G42" s="5"/>
      <c r="H42" s="5">
        <v>120</v>
      </c>
      <c r="I42" s="5"/>
      <c r="J42" s="5">
        <v>81</v>
      </c>
      <c r="K42" s="5"/>
      <c r="L42" s="5">
        <v>66</v>
      </c>
      <c r="M42" s="5"/>
      <c r="N42" s="5">
        <v>111</v>
      </c>
      <c r="O42" s="5"/>
      <c r="P42" s="6">
        <f t="shared" si="1"/>
        <v>498</v>
      </c>
      <c r="R42" s="66"/>
    </row>
    <row r="43" spans="1:16" ht="12.75">
      <c r="A43" s="5" t="s">
        <v>16</v>
      </c>
      <c r="B43" s="5" t="s">
        <v>106</v>
      </c>
      <c r="C43" s="22"/>
      <c r="D43" s="5" t="s">
        <v>45</v>
      </c>
      <c r="E43" s="15" t="s">
        <v>107</v>
      </c>
      <c r="F43" s="5">
        <v>97</v>
      </c>
      <c r="G43" s="5"/>
      <c r="H43" s="5">
        <v>74</v>
      </c>
      <c r="I43" s="5"/>
      <c r="J43" s="5">
        <v>97</v>
      </c>
      <c r="K43" s="5"/>
      <c r="L43" s="5">
        <v>101</v>
      </c>
      <c r="M43" s="5"/>
      <c r="N43" s="5">
        <v>120</v>
      </c>
      <c r="O43" s="5"/>
      <c r="P43" s="6">
        <f t="shared" si="1"/>
        <v>489</v>
      </c>
    </row>
    <row r="44" spans="1:16" ht="12.75">
      <c r="A44" s="5" t="s">
        <v>117</v>
      </c>
      <c r="B44" s="5" t="s">
        <v>79</v>
      </c>
      <c r="C44" s="22"/>
      <c r="D44" s="5" t="s">
        <v>34</v>
      </c>
      <c r="E44" s="5" t="s">
        <v>73</v>
      </c>
      <c r="F44" s="5">
        <v>0</v>
      </c>
      <c r="G44" s="5"/>
      <c r="H44" s="83">
        <v>120</v>
      </c>
      <c r="I44" s="5"/>
      <c r="J44" s="5">
        <v>120</v>
      </c>
      <c r="K44" s="5"/>
      <c r="L44" s="5">
        <v>100</v>
      </c>
      <c r="M44" s="5"/>
      <c r="N44" s="5">
        <v>120</v>
      </c>
      <c r="O44" s="5"/>
      <c r="P44" s="6">
        <f t="shared" si="1"/>
        <v>460</v>
      </c>
    </row>
    <row r="45" spans="1:16" ht="12.75">
      <c r="A45" s="5"/>
      <c r="B45" s="5"/>
      <c r="C45" s="22"/>
      <c r="D45" s="5"/>
      <c r="E45" s="5"/>
      <c r="F45" s="5"/>
      <c r="G45" s="5"/>
      <c r="H45" s="83"/>
      <c r="I45" s="5"/>
      <c r="J45" s="5"/>
      <c r="K45" s="5"/>
      <c r="L45" s="5"/>
      <c r="M45" s="5"/>
      <c r="N45" s="5"/>
      <c r="O45" s="5"/>
      <c r="P45" s="6"/>
    </row>
    <row r="46" spans="2:18" ht="12" customHeight="1">
      <c r="B46" s="6" t="s">
        <v>136</v>
      </c>
      <c r="C46" s="22"/>
      <c r="D46" s="34"/>
      <c r="E46" s="25"/>
      <c r="F46" s="33"/>
      <c r="G46" s="33"/>
      <c r="H46" s="87"/>
      <c r="I46" s="33"/>
      <c r="J46" s="33"/>
      <c r="K46" s="33"/>
      <c r="L46" s="33"/>
      <c r="M46" s="33"/>
      <c r="N46" s="33"/>
      <c r="O46" s="33"/>
      <c r="R46" s="64" t="s">
        <v>23</v>
      </c>
    </row>
    <row r="47" spans="1:21" s="5" customFormat="1" ht="13.5" customHeight="1">
      <c r="A47" s="5" t="s">
        <v>8</v>
      </c>
      <c r="B47" s="5" t="s">
        <v>68</v>
      </c>
      <c r="C47" s="22"/>
      <c r="D47" s="5" t="s">
        <v>69</v>
      </c>
      <c r="E47" s="5" t="s">
        <v>70</v>
      </c>
      <c r="F47" s="5">
        <v>180</v>
      </c>
      <c r="H47" s="83">
        <v>180</v>
      </c>
      <c r="J47" s="5">
        <v>180</v>
      </c>
      <c r="L47" s="5">
        <v>180</v>
      </c>
      <c r="N47" s="5">
        <v>180</v>
      </c>
      <c r="P47" s="6">
        <f>SUM(F47:O47)</f>
        <v>900</v>
      </c>
      <c r="Q47" s="70">
        <v>240</v>
      </c>
      <c r="R47" s="72">
        <f>SUM(P47*1.4)</f>
        <v>1260</v>
      </c>
      <c r="S47" s="75"/>
      <c r="U47" s="22"/>
    </row>
    <row r="48" spans="1:23" s="5" customFormat="1" ht="13.5" customHeight="1">
      <c r="A48" s="5" t="s">
        <v>9</v>
      </c>
      <c r="B48" s="5" t="s">
        <v>86</v>
      </c>
      <c r="C48" s="22"/>
      <c r="D48" s="5" t="s">
        <v>20</v>
      </c>
      <c r="E48" s="5" t="s">
        <v>87</v>
      </c>
      <c r="F48" s="5">
        <v>180</v>
      </c>
      <c r="H48" s="83">
        <v>180</v>
      </c>
      <c r="J48" s="5">
        <v>180</v>
      </c>
      <c r="L48" s="5">
        <v>180</v>
      </c>
      <c r="N48" s="5">
        <v>180</v>
      </c>
      <c r="P48" s="6">
        <f>SUM(F48:O48)</f>
        <v>900</v>
      </c>
      <c r="Q48" s="66">
        <v>239</v>
      </c>
      <c r="R48" s="72">
        <f>SUM(P48*1.4)</f>
        <v>1260</v>
      </c>
      <c r="S48" s="75"/>
      <c r="U48" s="22"/>
      <c r="V48" s="14"/>
      <c r="W48" s="14"/>
    </row>
    <row r="49" spans="1:21" s="5" customFormat="1" ht="13.5" customHeight="1">
      <c r="A49" s="5" t="s">
        <v>9</v>
      </c>
      <c r="B49" s="5" t="s">
        <v>66</v>
      </c>
      <c r="C49" s="22"/>
      <c r="D49" s="14" t="s">
        <v>20</v>
      </c>
      <c r="E49" s="14" t="s">
        <v>67</v>
      </c>
      <c r="F49" s="5">
        <v>180</v>
      </c>
      <c r="H49" s="83">
        <v>180</v>
      </c>
      <c r="J49" s="5">
        <v>180</v>
      </c>
      <c r="L49" s="5">
        <v>180</v>
      </c>
      <c r="N49" s="5">
        <v>125</v>
      </c>
      <c r="P49" s="6">
        <f>SUM(F49:O49)</f>
        <v>845</v>
      </c>
      <c r="Q49" s="63"/>
      <c r="R49" s="72">
        <f>SUM(P49*1.4)</f>
        <v>1183</v>
      </c>
      <c r="S49" s="75"/>
      <c r="U49" s="22"/>
    </row>
    <row r="50" spans="1:21" s="5" customFormat="1" ht="13.5" customHeight="1">
      <c r="A50" s="5" t="s">
        <v>12</v>
      </c>
      <c r="B50" s="5" t="s">
        <v>75</v>
      </c>
      <c r="C50" s="22"/>
      <c r="D50" s="5" t="s">
        <v>20</v>
      </c>
      <c r="E50" s="5" t="s">
        <v>76</v>
      </c>
      <c r="F50" s="5">
        <v>117</v>
      </c>
      <c r="H50" s="83">
        <v>142</v>
      </c>
      <c r="J50" s="5">
        <v>180</v>
      </c>
      <c r="L50" s="5">
        <v>132</v>
      </c>
      <c r="N50" s="5">
        <v>180</v>
      </c>
      <c r="O50" s="33"/>
      <c r="P50" s="6">
        <f>SUM(F50:O50)</f>
        <v>751</v>
      </c>
      <c r="Q50" s="66"/>
      <c r="R50" s="72">
        <f>SUM(P50*1.4)</f>
        <v>1051.3999999999999</v>
      </c>
      <c r="S50" s="75"/>
      <c r="U50" s="22"/>
    </row>
    <row r="52" spans="2:24" ht="12.75">
      <c r="B52" s="6" t="s">
        <v>32</v>
      </c>
      <c r="C52" s="22"/>
      <c r="D52" s="5"/>
      <c r="E52" s="5"/>
      <c r="F52" s="5"/>
      <c r="G52" s="5"/>
      <c r="H52" s="83"/>
      <c r="I52" s="5"/>
      <c r="J52" s="5"/>
      <c r="K52" s="5"/>
      <c r="L52" s="5"/>
      <c r="M52" s="5"/>
      <c r="N52" s="5"/>
      <c r="O52" s="5"/>
      <c r="P52" s="6"/>
      <c r="Q52" s="66"/>
      <c r="R52" s="72"/>
      <c r="X52" s="20"/>
    </row>
    <row r="53" spans="1:36" ht="12.75">
      <c r="A53" t="s">
        <v>8</v>
      </c>
      <c r="B53" s="5" t="s">
        <v>46</v>
      </c>
      <c r="C53" s="22"/>
      <c r="D53" s="5" t="s">
        <v>7</v>
      </c>
      <c r="E53" s="15" t="s">
        <v>47</v>
      </c>
      <c r="F53" s="5">
        <v>150</v>
      </c>
      <c r="G53" s="5"/>
      <c r="H53" s="83">
        <v>135</v>
      </c>
      <c r="I53" s="5"/>
      <c r="J53" s="5">
        <v>180</v>
      </c>
      <c r="K53" s="5"/>
      <c r="L53" s="5">
        <v>165</v>
      </c>
      <c r="M53" s="5"/>
      <c r="N53" s="5">
        <v>45</v>
      </c>
      <c r="O53" s="5"/>
      <c r="P53" s="6">
        <f>SUM(F53:O53)</f>
        <v>675</v>
      </c>
      <c r="Q53" s="66"/>
      <c r="R53" s="72">
        <f>SUM(P53*1.4)</f>
        <v>944.9999999999999</v>
      </c>
      <c r="T53" s="5"/>
      <c r="U53" s="5"/>
      <c r="V53" s="40"/>
      <c r="W53" s="5"/>
      <c r="X53" s="1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46"/>
    </row>
    <row r="54" spans="2:5" ht="12.75">
      <c r="B54" s="5"/>
      <c r="C54" s="22"/>
      <c r="D54" s="5"/>
      <c r="E54" s="15"/>
    </row>
    <row r="55" spans="2:5" ht="12.75">
      <c r="B55" s="6" t="s">
        <v>33</v>
      </c>
      <c r="C55" s="22"/>
      <c r="D55" s="5"/>
      <c r="E55" s="15"/>
    </row>
    <row r="56" spans="1:24" s="5" customFormat="1" ht="13.5" customHeight="1">
      <c r="A56" s="5" t="s">
        <v>8</v>
      </c>
      <c r="B56" s="14" t="s">
        <v>18</v>
      </c>
      <c r="C56" s="27"/>
      <c r="D56" s="5" t="s">
        <v>7</v>
      </c>
      <c r="E56" s="5" t="s">
        <v>19</v>
      </c>
      <c r="F56" s="5">
        <v>100</v>
      </c>
      <c r="H56" s="83">
        <v>100</v>
      </c>
      <c r="J56" s="5">
        <v>100</v>
      </c>
      <c r="L56" s="5">
        <v>100</v>
      </c>
      <c r="N56" s="5">
        <v>100</v>
      </c>
      <c r="P56" s="6">
        <f aca="true" t="shared" si="2" ref="P56:P64">SUM(F56:O56)</f>
        <v>500</v>
      </c>
      <c r="Q56" s="66">
        <v>78</v>
      </c>
      <c r="R56" s="73"/>
      <c r="S56" s="75"/>
      <c r="X56" s="19"/>
    </row>
    <row r="57" spans="1:20" s="5" customFormat="1" ht="14.25" customHeight="1">
      <c r="A57" s="5" t="s">
        <v>9</v>
      </c>
      <c r="B57" s="14" t="s">
        <v>108</v>
      </c>
      <c r="C57" s="27"/>
      <c r="D57" s="5" t="s">
        <v>109</v>
      </c>
      <c r="E57" s="15" t="s">
        <v>110</v>
      </c>
      <c r="F57" s="5">
        <v>100</v>
      </c>
      <c r="H57" s="83">
        <v>100</v>
      </c>
      <c r="J57" s="5">
        <v>100</v>
      </c>
      <c r="L57" s="5">
        <v>100</v>
      </c>
      <c r="N57" s="5">
        <v>94</v>
      </c>
      <c r="P57" s="6">
        <f t="shared" si="2"/>
        <v>494</v>
      </c>
      <c r="Q57" s="66"/>
      <c r="R57" s="66"/>
      <c r="S57" s="75"/>
      <c r="T57" s="14"/>
    </row>
    <row r="58" spans="1:23" s="5" customFormat="1" ht="13.5" customHeight="1">
      <c r="A58" s="5" t="s">
        <v>11</v>
      </c>
      <c r="B58" s="14" t="s">
        <v>149</v>
      </c>
      <c r="C58" s="27"/>
      <c r="D58" s="5" t="s">
        <v>7</v>
      </c>
      <c r="E58" s="5" t="s">
        <v>150</v>
      </c>
      <c r="F58" s="5">
        <v>89</v>
      </c>
      <c r="H58" s="83">
        <v>100</v>
      </c>
      <c r="J58" s="5">
        <v>100</v>
      </c>
      <c r="L58" s="5">
        <v>100</v>
      </c>
      <c r="N58" s="5">
        <v>98</v>
      </c>
      <c r="P58" s="6">
        <f t="shared" si="2"/>
        <v>487</v>
      </c>
      <c r="Q58" s="66"/>
      <c r="R58" s="66"/>
      <c r="S58" s="75"/>
      <c r="T58" s="14"/>
      <c r="U58" s="76"/>
      <c r="W58" s="15"/>
    </row>
    <row r="59" spans="1:24" s="5" customFormat="1" ht="13.5" customHeight="1">
      <c r="A59" s="5" t="s">
        <v>12</v>
      </c>
      <c r="B59" s="14" t="s">
        <v>111</v>
      </c>
      <c r="C59" s="27"/>
      <c r="D59" s="5" t="s">
        <v>112</v>
      </c>
      <c r="E59" s="15" t="s">
        <v>113</v>
      </c>
      <c r="F59" s="5">
        <v>92</v>
      </c>
      <c r="H59" s="83">
        <v>100</v>
      </c>
      <c r="I59" s="83"/>
      <c r="J59" s="83">
        <v>100</v>
      </c>
      <c r="K59" s="83"/>
      <c r="L59" s="83">
        <v>96</v>
      </c>
      <c r="M59" s="83"/>
      <c r="N59" s="83">
        <v>85</v>
      </c>
      <c r="P59" s="6">
        <f t="shared" si="2"/>
        <v>473</v>
      </c>
      <c r="Q59" s="66"/>
      <c r="R59" s="66"/>
      <c r="S59" s="75"/>
      <c r="T59" s="14"/>
      <c r="U59" s="27"/>
      <c r="W59" s="15"/>
      <c r="X59" s="15"/>
    </row>
    <row r="60" spans="1:24" s="5" customFormat="1" ht="13.5" customHeight="1">
      <c r="A60" s="5" t="s">
        <v>13</v>
      </c>
      <c r="B60" s="14" t="s">
        <v>151</v>
      </c>
      <c r="C60" s="27"/>
      <c r="D60" s="20" t="s">
        <v>152</v>
      </c>
      <c r="F60" s="5">
        <v>100</v>
      </c>
      <c r="G60" s="59"/>
      <c r="H60" s="79">
        <v>71</v>
      </c>
      <c r="I60" s="14"/>
      <c r="J60" s="5">
        <v>88</v>
      </c>
      <c r="L60" s="5">
        <v>100</v>
      </c>
      <c r="N60" s="5">
        <v>100</v>
      </c>
      <c r="P60" s="6">
        <f t="shared" si="2"/>
        <v>459</v>
      </c>
      <c r="Q60" s="66"/>
      <c r="R60" s="66"/>
      <c r="S60" s="75"/>
      <c r="T60" s="14"/>
      <c r="U60" s="27"/>
      <c r="W60" s="15"/>
      <c r="X60" s="15"/>
    </row>
    <row r="61" spans="1:24" s="5" customFormat="1" ht="13.5" customHeight="1">
      <c r="A61" s="5" t="s">
        <v>13</v>
      </c>
      <c r="B61" s="14" t="s">
        <v>64</v>
      </c>
      <c r="C61" s="76" t="s">
        <v>61</v>
      </c>
      <c r="D61" s="5" t="s">
        <v>31</v>
      </c>
      <c r="E61" s="5" t="s">
        <v>63</v>
      </c>
      <c r="F61" s="5">
        <v>100</v>
      </c>
      <c r="H61" s="83">
        <v>79</v>
      </c>
      <c r="J61" s="5">
        <v>100</v>
      </c>
      <c r="L61" s="5">
        <v>80</v>
      </c>
      <c r="N61" s="5">
        <v>100</v>
      </c>
      <c r="P61" s="6">
        <f t="shared" si="2"/>
        <v>459</v>
      </c>
      <c r="Q61" s="66"/>
      <c r="R61" s="66"/>
      <c r="S61" s="75"/>
      <c r="V61" s="20"/>
      <c r="X61" s="15"/>
    </row>
    <row r="62" spans="1:24" s="5" customFormat="1" ht="13.5" customHeight="1">
      <c r="A62" s="5" t="s">
        <v>14</v>
      </c>
      <c r="B62" s="14" t="s">
        <v>102</v>
      </c>
      <c r="C62" s="76" t="s">
        <v>61</v>
      </c>
      <c r="D62" s="5" t="s">
        <v>31</v>
      </c>
      <c r="E62" s="5" t="s">
        <v>103</v>
      </c>
      <c r="F62" s="14">
        <v>50</v>
      </c>
      <c r="G62" s="59"/>
      <c r="H62" s="79">
        <v>54</v>
      </c>
      <c r="I62" s="14"/>
      <c r="J62" s="5">
        <v>37</v>
      </c>
      <c r="L62" s="5">
        <v>74</v>
      </c>
      <c r="N62" s="5">
        <v>69</v>
      </c>
      <c r="P62" s="6">
        <f t="shared" si="2"/>
        <v>284</v>
      </c>
      <c r="Q62" s="66"/>
      <c r="R62" s="66"/>
      <c r="S62" s="75"/>
      <c r="V62" s="20"/>
      <c r="X62" s="15"/>
    </row>
    <row r="63" spans="1:24" s="5" customFormat="1" ht="13.5" customHeight="1">
      <c r="A63" s="5" t="s">
        <v>15</v>
      </c>
      <c r="B63" s="14" t="s">
        <v>153</v>
      </c>
      <c r="C63" s="27"/>
      <c r="D63" s="5" t="s">
        <v>7</v>
      </c>
      <c r="E63" s="5" t="s">
        <v>154</v>
      </c>
      <c r="F63" s="5">
        <v>59</v>
      </c>
      <c r="G63" s="59"/>
      <c r="H63" s="79">
        <v>70</v>
      </c>
      <c r="I63" s="14"/>
      <c r="J63" s="5">
        <v>51</v>
      </c>
      <c r="L63" s="5">
        <v>0</v>
      </c>
      <c r="N63" s="5">
        <v>0</v>
      </c>
      <c r="P63" s="6">
        <f t="shared" si="2"/>
        <v>180</v>
      </c>
      <c r="Q63" s="66"/>
      <c r="R63" s="66"/>
      <c r="S63" s="75"/>
      <c r="V63" s="20"/>
      <c r="X63" s="15"/>
    </row>
    <row r="64" spans="1:24" s="5" customFormat="1" ht="13.5" customHeight="1">
      <c r="A64" s="5" t="s">
        <v>38</v>
      </c>
      <c r="B64" s="14" t="s">
        <v>155</v>
      </c>
      <c r="C64" s="27"/>
      <c r="D64" s="5" t="s">
        <v>31</v>
      </c>
      <c r="E64" s="15" t="s">
        <v>156</v>
      </c>
      <c r="F64" s="5">
        <v>100</v>
      </c>
      <c r="G64" s="59"/>
      <c r="H64" s="79">
        <v>0</v>
      </c>
      <c r="I64" s="14"/>
      <c r="J64" s="5">
        <v>0</v>
      </c>
      <c r="L64" s="5">
        <v>0</v>
      </c>
      <c r="N64" s="5">
        <v>0</v>
      </c>
      <c r="P64" s="6">
        <f t="shared" si="2"/>
        <v>100</v>
      </c>
      <c r="Q64" s="66"/>
      <c r="R64" s="66"/>
      <c r="S64" s="75"/>
      <c r="V64" s="20"/>
      <c r="X64" s="15"/>
    </row>
    <row r="65" spans="3:24" s="5" customFormat="1" ht="13.5" customHeight="1">
      <c r="C65" s="27"/>
      <c r="F65" s="14"/>
      <c r="G65" s="59"/>
      <c r="H65" s="79"/>
      <c r="I65" s="14"/>
      <c r="J65" s="14"/>
      <c r="P65" s="6"/>
      <c r="Q65" s="66"/>
      <c r="R65" s="66"/>
      <c r="S65" s="75"/>
      <c r="V65" s="20"/>
      <c r="X65" s="15"/>
    </row>
    <row r="66" spans="2:24" s="5" customFormat="1" ht="12.75">
      <c r="B66" s="6" t="s">
        <v>123</v>
      </c>
      <c r="C66" s="22"/>
      <c r="H66" s="83"/>
      <c r="P66" s="6"/>
      <c r="Q66" s="66"/>
      <c r="R66" s="66"/>
      <c r="S66" s="75"/>
      <c r="X66" s="19"/>
    </row>
    <row r="67" spans="1:24" ht="12.75">
      <c r="A67" s="5" t="s">
        <v>8</v>
      </c>
      <c r="B67" s="14" t="s">
        <v>125</v>
      </c>
      <c r="D67" s="5" t="s">
        <v>34</v>
      </c>
      <c r="E67" s="15" t="s">
        <v>126</v>
      </c>
      <c r="F67" s="5">
        <v>120</v>
      </c>
      <c r="G67" s="5"/>
      <c r="H67" s="83">
        <v>120</v>
      </c>
      <c r="I67" s="5"/>
      <c r="J67" s="5">
        <v>117</v>
      </c>
      <c r="K67" s="5"/>
      <c r="L67" s="5">
        <v>120</v>
      </c>
      <c r="M67" s="5"/>
      <c r="N67" s="5">
        <v>120</v>
      </c>
      <c r="O67" s="5"/>
      <c r="P67" s="6">
        <f aca="true" t="shared" si="3" ref="P67:P72">SUM(F67:O67)</f>
        <v>597</v>
      </c>
      <c r="Q67" s="66"/>
      <c r="R67" s="66"/>
      <c r="T67" s="5"/>
      <c r="U67" s="14"/>
      <c r="V67" s="27"/>
      <c r="W67" s="5"/>
      <c r="X67" s="15"/>
    </row>
    <row r="68" spans="1:24" ht="12.75">
      <c r="A68" s="5" t="s">
        <v>9</v>
      </c>
      <c r="B68" s="14" t="s">
        <v>127</v>
      </c>
      <c r="D68" s="5" t="s">
        <v>31</v>
      </c>
      <c r="E68" s="15" t="s">
        <v>128</v>
      </c>
      <c r="F68" s="5">
        <v>120</v>
      </c>
      <c r="G68" s="5"/>
      <c r="H68" s="83">
        <v>91</v>
      </c>
      <c r="I68" s="5"/>
      <c r="J68" s="5">
        <v>120</v>
      </c>
      <c r="K68" s="5"/>
      <c r="L68" s="5">
        <v>108</v>
      </c>
      <c r="M68" s="5"/>
      <c r="N68" s="5">
        <v>112</v>
      </c>
      <c r="O68" s="5"/>
      <c r="P68" s="6">
        <f t="shared" si="3"/>
        <v>551</v>
      </c>
      <c r="Q68" s="66"/>
      <c r="R68" s="66"/>
      <c r="T68" s="5"/>
      <c r="U68" s="27"/>
      <c r="V68" s="5"/>
      <c r="W68" s="15"/>
      <c r="X68" s="5"/>
    </row>
    <row r="69" spans="1:24" ht="12.75">
      <c r="A69" s="5" t="s">
        <v>11</v>
      </c>
      <c r="B69" s="14" t="s">
        <v>111</v>
      </c>
      <c r="D69" s="5" t="s">
        <v>112</v>
      </c>
      <c r="E69" s="15" t="s">
        <v>113</v>
      </c>
      <c r="F69" s="5">
        <v>108</v>
      </c>
      <c r="G69" s="5"/>
      <c r="H69" s="83">
        <v>96</v>
      </c>
      <c r="I69" s="83"/>
      <c r="J69" s="83">
        <v>120</v>
      </c>
      <c r="K69" s="83"/>
      <c r="L69" s="83">
        <v>106</v>
      </c>
      <c r="M69" s="83"/>
      <c r="N69" s="83">
        <v>120</v>
      </c>
      <c r="O69" s="5"/>
      <c r="P69" s="6">
        <f t="shared" si="3"/>
        <v>550</v>
      </c>
      <c r="Q69" s="66"/>
      <c r="R69" s="66"/>
      <c r="T69" s="5"/>
      <c r="U69" s="27"/>
      <c r="V69" s="5"/>
      <c r="W69" s="15"/>
      <c r="X69" s="5"/>
    </row>
    <row r="70" spans="1:24" ht="12.75">
      <c r="A70" s="5" t="s">
        <v>12</v>
      </c>
      <c r="B70" s="14" t="s">
        <v>129</v>
      </c>
      <c r="C70" s="76"/>
      <c r="D70" s="5" t="s">
        <v>130</v>
      </c>
      <c r="E70" s="15" t="s">
        <v>131</v>
      </c>
      <c r="F70" s="5">
        <v>120</v>
      </c>
      <c r="G70" s="5"/>
      <c r="H70" s="83">
        <v>120</v>
      </c>
      <c r="I70" s="5"/>
      <c r="J70" s="5">
        <v>72</v>
      </c>
      <c r="K70" s="5"/>
      <c r="L70" s="5">
        <v>104</v>
      </c>
      <c r="M70" s="5"/>
      <c r="N70" s="5">
        <v>117</v>
      </c>
      <c r="O70" s="5"/>
      <c r="P70" s="6">
        <f t="shared" si="3"/>
        <v>533</v>
      </c>
      <c r="Q70" s="66"/>
      <c r="R70" s="66"/>
      <c r="T70" s="5"/>
      <c r="U70" s="27"/>
      <c r="V70" s="5"/>
      <c r="W70" s="15"/>
      <c r="X70" s="5"/>
    </row>
    <row r="71" spans="1:24" ht="12.75">
      <c r="A71" s="5" t="s">
        <v>13</v>
      </c>
      <c r="B71" s="14" t="s">
        <v>132</v>
      </c>
      <c r="C71" s="22"/>
      <c r="D71" s="5" t="s">
        <v>31</v>
      </c>
      <c r="E71" s="5" t="s">
        <v>133</v>
      </c>
      <c r="F71" s="5">
        <v>68</v>
      </c>
      <c r="G71" s="5"/>
      <c r="H71" s="83">
        <v>98</v>
      </c>
      <c r="I71" s="5"/>
      <c r="J71" s="5">
        <v>98</v>
      </c>
      <c r="K71" s="5"/>
      <c r="L71" s="5">
        <v>83</v>
      </c>
      <c r="M71" s="5"/>
      <c r="N71" s="5">
        <v>120</v>
      </c>
      <c r="O71" s="5"/>
      <c r="P71" s="6">
        <f t="shared" si="3"/>
        <v>467</v>
      </c>
      <c r="Q71" s="66"/>
      <c r="R71" s="66"/>
      <c r="T71" s="5"/>
      <c r="U71" s="27"/>
      <c r="V71" s="5"/>
      <c r="W71" s="15"/>
      <c r="X71" s="5"/>
    </row>
    <row r="72" spans="1:24" ht="12.75">
      <c r="A72" s="5" t="s">
        <v>10</v>
      </c>
      <c r="B72" s="14" t="s">
        <v>134</v>
      </c>
      <c r="C72" s="22"/>
      <c r="D72" s="5" t="s">
        <v>7</v>
      </c>
      <c r="E72" s="5" t="s">
        <v>135</v>
      </c>
      <c r="F72" s="5">
        <v>52</v>
      </c>
      <c r="G72" s="5"/>
      <c r="H72" s="83">
        <v>78</v>
      </c>
      <c r="I72" s="5"/>
      <c r="J72" s="5">
        <v>93</v>
      </c>
      <c r="K72" s="5"/>
      <c r="L72" s="5">
        <v>0</v>
      </c>
      <c r="M72" s="5"/>
      <c r="N72" s="5">
        <v>0</v>
      </c>
      <c r="O72" s="5"/>
      <c r="P72" s="6">
        <f t="shared" si="3"/>
        <v>223</v>
      </c>
      <c r="Q72" s="66"/>
      <c r="R72" s="66"/>
      <c r="T72" s="5"/>
      <c r="U72" s="27"/>
      <c r="V72" s="5"/>
      <c r="W72" s="15"/>
      <c r="X72" s="5"/>
    </row>
    <row r="73" spans="1:24" ht="12.75">
      <c r="A73" s="5"/>
      <c r="B73" s="26"/>
      <c r="C73" s="76"/>
      <c r="D73" s="5"/>
      <c r="E73" s="15"/>
      <c r="F73" s="5"/>
      <c r="G73" s="5"/>
      <c r="H73" s="83"/>
      <c r="I73" s="5"/>
      <c r="J73" s="5"/>
      <c r="K73" s="5"/>
      <c r="L73" s="5"/>
      <c r="M73" s="5"/>
      <c r="N73" s="5"/>
      <c r="O73" s="5"/>
      <c r="P73" s="6"/>
      <c r="Q73" s="66"/>
      <c r="R73" s="66"/>
      <c r="T73" s="5"/>
      <c r="U73" s="27"/>
      <c r="V73" s="5"/>
      <c r="W73" s="15"/>
      <c r="X73" s="5"/>
    </row>
    <row r="74" spans="1:24" ht="12.75">
      <c r="A74" s="5"/>
      <c r="B74" s="6" t="s">
        <v>124</v>
      </c>
      <c r="D74" s="5"/>
      <c r="E74" s="5"/>
      <c r="F74" s="5"/>
      <c r="G74" s="33"/>
      <c r="H74" s="87"/>
      <c r="I74" s="33"/>
      <c r="J74" s="33"/>
      <c r="K74" s="33"/>
      <c r="L74" s="33"/>
      <c r="M74" s="33"/>
      <c r="N74" s="33"/>
      <c r="O74" s="33"/>
      <c r="P74" s="6"/>
      <c r="Q74" s="66"/>
      <c r="R74" s="66"/>
      <c r="T74" s="5"/>
      <c r="U74" s="27"/>
      <c r="V74" s="5"/>
      <c r="W74" s="15"/>
      <c r="X74" s="5"/>
    </row>
    <row r="75" spans="1:24" ht="12.75">
      <c r="A75" s="5" t="s">
        <v>8</v>
      </c>
      <c r="B75" s="5" t="s">
        <v>48</v>
      </c>
      <c r="D75" s="5" t="s">
        <v>45</v>
      </c>
      <c r="E75" s="5" t="s">
        <v>49</v>
      </c>
      <c r="F75" s="5">
        <v>113</v>
      </c>
      <c r="G75" s="33"/>
      <c r="H75" s="87">
        <v>180</v>
      </c>
      <c r="I75" s="33"/>
      <c r="J75" s="33">
        <v>180</v>
      </c>
      <c r="K75" s="33"/>
      <c r="L75" s="33">
        <v>95</v>
      </c>
      <c r="M75" s="33"/>
      <c r="N75" s="33">
        <v>95</v>
      </c>
      <c r="O75" s="33"/>
      <c r="P75" s="6">
        <f>SUM(F75:O75)</f>
        <v>663</v>
      </c>
      <c r="Q75" s="66"/>
      <c r="R75" s="72">
        <f>SUM(P75*1.4)</f>
        <v>928.1999999999999</v>
      </c>
      <c r="T75" s="5"/>
      <c r="U75" s="27"/>
      <c r="V75" s="5"/>
      <c r="W75" s="15"/>
      <c r="X75" s="5"/>
    </row>
    <row r="76" spans="2:16" ht="12.75">
      <c r="B76" s="59"/>
      <c r="C76" s="22"/>
      <c r="D76" s="5"/>
      <c r="E76" s="5"/>
      <c r="F76" s="5"/>
      <c r="G76" s="5"/>
      <c r="H76" s="83"/>
      <c r="I76" s="5"/>
      <c r="J76" s="5"/>
      <c r="K76" s="5"/>
      <c r="L76" s="5"/>
      <c r="M76" s="5"/>
      <c r="N76" s="5"/>
      <c r="O76" s="5"/>
      <c r="P76" s="6"/>
    </row>
    <row r="77" spans="1:27" ht="15">
      <c r="A77" s="5"/>
      <c r="B77" s="6" t="s">
        <v>62</v>
      </c>
      <c r="C77" s="22"/>
      <c r="D77" s="5"/>
      <c r="E77" s="5"/>
      <c r="F77" s="5"/>
      <c r="G77" s="5"/>
      <c r="H77" s="83"/>
      <c r="I77" s="5"/>
      <c r="J77" s="5"/>
      <c r="K77" s="5"/>
      <c r="L77" s="5"/>
      <c r="M77" s="5"/>
      <c r="N77" s="5"/>
      <c r="O77" s="5"/>
      <c r="P77" s="6"/>
      <c r="Q77" s="66"/>
      <c r="R77" s="72"/>
      <c r="X77" s="20"/>
      <c r="Y77" s="16"/>
      <c r="Z77" s="16"/>
      <c r="AA77" s="48"/>
    </row>
    <row r="78" spans="1:27" ht="15">
      <c r="A78" s="5" t="s">
        <v>8</v>
      </c>
      <c r="B78" s="5" t="s">
        <v>157</v>
      </c>
      <c r="D78" s="5" t="s">
        <v>34</v>
      </c>
      <c r="E78" s="5" t="s">
        <v>158</v>
      </c>
      <c r="F78" s="5">
        <v>13</v>
      </c>
      <c r="G78" s="5"/>
      <c r="H78" s="83">
        <v>17</v>
      </c>
      <c r="I78" s="5"/>
      <c r="J78" s="5">
        <v>16</v>
      </c>
      <c r="K78" s="5"/>
      <c r="L78" s="5">
        <v>11</v>
      </c>
      <c r="M78" s="5"/>
      <c r="N78" s="5">
        <v>11</v>
      </c>
      <c r="O78" s="5"/>
      <c r="P78" s="6">
        <f>SUM(F78:O78)</f>
        <v>68</v>
      </c>
      <c r="Q78" s="66"/>
      <c r="T78" s="5"/>
      <c r="U78" s="22"/>
      <c r="V78" s="5"/>
      <c r="W78" s="5"/>
      <c r="X78" s="20"/>
      <c r="Y78" s="16"/>
      <c r="Z78" s="16"/>
      <c r="AA78" s="48"/>
    </row>
    <row r="79" spans="1:27" ht="15">
      <c r="A79" s="5"/>
      <c r="B79" s="5"/>
      <c r="D79" s="5"/>
      <c r="E79" s="5"/>
      <c r="F79" s="5"/>
      <c r="G79" s="5"/>
      <c r="H79" s="83"/>
      <c r="I79" s="5"/>
      <c r="J79" s="5"/>
      <c r="K79" s="5"/>
      <c r="L79" s="5"/>
      <c r="M79" s="5"/>
      <c r="N79" s="5"/>
      <c r="O79" s="5"/>
      <c r="P79" s="6"/>
      <c r="Q79" s="66"/>
      <c r="R79" s="72"/>
      <c r="X79" s="20"/>
      <c r="Y79" s="16"/>
      <c r="Z79" s="16"/>
      <c r="AA79" s="48"/>
    </row>
    <row r="80" spans="2:19" s="5" customFormat="1" ht="13.5" customHeight="1">
      <c r="B80" s="6" t="s">
        <v>39</v>
      </c>
      <c r="C80" s="22"/>
      <c r="H80" s="83"/>
      <c r="P80" s="6"/>
      <c r="Q80" s="66"/>
      <c r="R80" s="73"/>
      <c r="S80" s="75"/>
    </row>
    <row r="81" spans="1:27" s="5" customFormat="1" ht="13.5" customHeight="1">
      <c r="A81" s="5" t="s">
        <v>8</v>
      </c>
      <c r="B81" s="5" t="s">
        <v>88</v>
      </c>
      <c r="C81" s="22"/>
      <c r="D81" s="5" t="s">
        <v>40</v>
      </c>
      <c r="E81" s="5" t="s">
        <v>89</v>
      </c>
      <c r="F81" s="5">
        <v>118</v>
      </c>
      <c r="H81" s="83">
        <v>120</v>
      </c>
      <c r="J81" s="5">
        <v>120</v>
      </c>
      <c r="L81" s="5">
        <v>120</v>
      </c>
      <c r="N81" s="5">
        <v>120</v>
      </c>
      <c r="P81" s="6">
        <f>SUM(F81:O81)</f>
        <v>598</v>
      </c>
      <c r="Q81" s="66"/>
      <c r="R81" s="66"/>
      <c r="S81" s="75"/>
      <c r="U81" s="27"/>
      <c r="Y81" s="16"/>
      <c r="Z81" s="16"/>
      <c r="AA81" s="17"/>
    </row>
    <row r="82" spans="1:27" s="5" customFormat="1" ht="13.5" customHeight="1">
      <c r="A82" s="5" t="s">
        <v>9</v>
      </c>
      <c r="B82" s="5" t="s">
        <v>50</v>
      </c>
      <c r="C82" s="27"/>
      <c r="D82" s="5" t="s">
        <v>40</v>
      </c>
      <c r="E82" s="5" t="s">
        <v>51</v>
      </c>
      <c r="F82" s="5">
        <v>120</v>
      </c>
      <c r="H82" s="83">
        <v>120</v>
      </c>
      <c r="J82" s="5">
        <v>120</v>
      </c>
      <c r="L82" s="5">
        <v>51</v>
      </c>
      <c r="N82" s="5">
        <v>120</v>
      </c>
      <c r="P82" s="6">
        <f>SUM(F82:O82)</f>
        <v>531</v>
      </c>
      <c r="Q82" s="66"/>
      <c r="R82" s="73"/>
      <c r="S82" s="75"/>
      <c r="U82" s="22"/>
      <c r="Y82" s="16"/>
      <c r="Z82" s="16"/>
      <c r="AA82" s="17"/>
    </row>
    <row r="83" spans="1:27" s="5" customFormat="1" ht="13.5" customHeight="1">
      <c r="A83" s="5" t="s">
        <v>11</v>
      </c>
      <c r="B83" s="5" t="s">
        <v>53</v>
      </c>
      <c r="C83" s="27"/>
      <c r="D83" s="5" t="s">
        <v>54</v>
      </c>
      <c r="E83" s="5" t="s">
        <v>55</v>
      </c>
      <c r="F83" s="5">
        <v>100</v>
      </c>
      <c r="H83" s="83">
        <v>77</v>
      </c>
      <c r="J83" s="5">
        <v>108</v>
      </c>
      <c r="L83" s="5">
        <v>120</v>
      </c>
      <c r="N83" s="5">
        <v>99</v>
      </c>
      <c r="P83" s="6">
        <f>SUM(F83:O83)</f>
        <v>504</v>
      </c>
      <c r="Q83" s="66"/>
      <c r="R83" s="73"/>
      <c r="S83" s="75"/>
      <c r="U83" s="27"/>
      <c r="Y83" s="16"/>
      <c r="Z83" s="16"/>
      <c r="AA83" s="17"/>
    </row>
    <row r="84" spans="3:27" s="5" customFormat="1" ht="13.5" customHeight="1">
      <c r="C84" s="27"/>
      <c r="F84" s="97"/>
      <c r="G84" s="14"/>
      <c r="H84" s="14"/>
      <c r="I84" s="75"/>
      <c r="J84" s="14"/>
      <c r="K84" s="14"/>
      <c r="L84" s="98"/>
      <c r="P84" s="6"/>
      <c r="Q84" s="66"/>
      <c r="R84" s="73"/>
      <c r="S84" s="75"/>
      <c r="U84" s="20"/>
      <c r="Y84" s="16"/>
      <c r="Z84" s="16"/>
      <c r="AA84" s="17"/>
    </row>
    <row r="85" spans="2:27" s="5" customFormat="1" ht="13.5" customHeight="1">
      <c r="B85" s="6" t="s">
        <v>24</v>
      </c>
      <c r="C85" s="22"/>
      <c r="H85" s="83"/>
      <c r="P85" s="6"/>
      <c r="Q85" s="66"/>
      <c r="R85" s="73"/>
      <c r="S85" s="75"/>
      <c r="Z85" s="16"/>
      <c r="AA85" s="17"/>
    </row>
    <row r="86" spans="1:27" ht="15">
      <c r="A86" s="5" t="s">
        <v>8</v>
      </c>
      <c r="B86" s="5" t="s">
        <v>78</v>
      </c>
      <c r="C86" s="76" t="s">
        <v>21</v>
      </c>
      <c r="D86" s="5" t="s">
        <v>34</v>
      </c>
      <c r="E86" s="5" t="s">
        <v>80</v>
      </c>
      <c r="F86" s="5">
        <v>60</v>
      </c>
      <c r="G86" s="83">
        <v>27</v>
      </c>
      <c r="H86" s="5">
        <v>34</v>
      </c>
      <c r="I86" s="5">
        <v>14</v>
      </c>
      <c r="J86" s="5">
        <v>26</v>
      </c>
      <c r="K86" s="5">
        <v>30</v>
      </c>
      <c r="L86" s="5">
        <v>28</v>
      </c>
      <c r="M86" s="5">
        <v>60</v>
      </c>
      <c r="N86" s="5">
        <v>35</v>
      </c>
      <c r="O86" s="5">
        <v>26</v>
      </c>
      <c r="P86" s="6">
        <f>SUM(F86:O86)</f>
        <v>340</v>
      </c>
      <c r="Q86" s="66"/>
      <c r="R86" s="66"/>
      <c r="T86" s="5"/>
      <c r="U86" s="76"/>
      <c r="V86" s="5"/>
      <c r="W86" s="5"/>
      <c r="X86" s="5"/>
      <c r="Y86" s="16"/>
      <c r="Z86" s="16"/>
      <c r="AA86" s="17"/>
    </row>
    <row r="87" spans="1:27" ht="15">
      <c r="A87" s="5" t="s">
        <v>9</v>
      </c>
      <c r="B87" s="5" t="s">
        <v>64</v>
      </c>
      <c r="C87" s="76" t="s">
        <v>61</v>
      </c>
      <c r="D87" s="5" t="s">
        <v>31</v>
      </c>
      <c r="E87" s="5" t="s">
        <v>63</v>
      </c>
      <c r="F87" s="5">
        <v>18</v>
      </c>
      <c r="G87" s="5">
        <v>24</v>
      </c>
      <c r="H87" s="83">
        <v>10</v>
      </c>
      <c r="I87" s="5">
        <v>29</v>
      </c>
      <c r="J87" s="5">
        <v>21</v>
      </c>
      <c r="K87" s="5">
        <v>24</v>
      </c>
      <c r="L87" s="5">
        <v>32</v>
      </c>
      <c r="M87" s="5">
        <v>21</v>
      </c>
      <c r="N87" s="5">
        <v>21</v>
      </c>
      <c r="O87" s="5">
        <v>3</v>
      </c>
      <c r="P87" s="6">
        <f>SUM(F87:O87)</f>
        <v>203</v>
      </c>
      <c r="T87" s="5"/>
      <c r="U87" s="26"/>
      <c r="V87" s="5"/>
      <c r="W87" s="5"/>
      <c r="X87" s="15"/>
      <c r="Y87" s="16"/>
      <c r="Z87" s="16"/>
      <c r="AA87" s="49"/>
    </row>
    <row r="88" spans="1:27" ht="15">
      <c r="A88" s="5" t="s">
        <v>11</v>
      </c>
      <c r="B88" s="5" t="s">
        <v>169</v>
      </c>
      <c r="C88" s="75" t="s">
        <v>21</v>
      </c>
      <c r="D88" s="5" t="s">
        <v>170</v>
      </c>
      <c r="E88" s="5" t="s">
        <v>171</v>
      </c>
      <c r="F88" s="5">
        <v>15</v>
      </c>
      <c r="G88" s="5">
        <v>13</v>
      </c>
      <c r="H88" s="83">
        <v>13</v>
      </c>
      <c r="I88" s="5">
        <v>16</v>
      </c>
      <c r="J88" s="5">
        <v>14</v>
      </c>
      <c r="K88" s="5">
        <v>19</v>
      </c>
      <c r="L88" s="5">
        <v>16</v>
      </c>
      <c r="M88" s="5">
        <v>16</v>
      </c>
      <c r="N88" s="5">
        <v>15</v>
      </c>
      <c r="O88" s="5">
        <v>14</v>
      </c>
      <c r="P88" s="6">
        <f>SUM(F88:O88)</f>
        <v>151</v>
      </c>
      <c r="T88" s="5"/>
      <c r="U88" s="76"/>
      <c r="V88" s="5"/>
      <c r="W88" s="5"/>
      <c r="X88" s="5"/>
      <c r="Y88" s="16"/>
      <c r="Z88" s="16"/>
      <c r="AA88" s="17"/>
    </row>
    <row r="89" spans="1:21" s="5" customFormat="1" ht="13.5" customHeight="1">
      <c r="A89" s="5" t="s">
        <v>12</v>
      </c>
      <c r="B89" s="5" t="s">
        <v>175</v>
      </c>
      <c r="C89" s="76" t="s">
        <v>21</v>
      </c>
      <c r="D89" s="5" t="s">
        <v>31</v>
      </c>
      <c r="E89" s="5" t="s">
        <v>179</v>
      </c>
      <c r="F89" s="5">
        <v>4</v>
      </c>
      <c r="G89" s="5">
        <v>10</v>
      </c>
      <c r="H89" s="83">
        <v>12</v>
      </c>
      <c r="I89" s="5">
        <v>14</v>
      </c>
      <c r="J89" s="5">
        <v>13</v>
      </c>
      <c r="K89" s="5">
        <v>14</v>
      </c>
      <c r="L89" s="5">
        <v>10</v>
      </c>
      <c r="M89" s="5">
        <v>4</v>
      </c>
      <c r="N89" s="5">
        <v>11</v>
      </c>
      <c r="O89" s="5">
        <v>11</v>
      </c>
      <c r="P89" s="6">
        <f>SUM(F89:O89)</f>
        <v>103</v>
      </c>
      <c r="Q89" s="70"/>
      <c r="R89" s="70"/>
      <c r="S89" s="75"/>
      <c r="U89" s="76"/>
    </row>
    <row r="90" spans="1:23" s="5" customFormat="1" ht="13.5" customHeight="1">
      <c r="A90" s="5" t="s">
        <v>13</v>
      </c>
      <c r="B90" s="5" t="s">
        <v>77</v>
      </c>
      <c r="C90" s="76" t="s">
        <v>21</v>
      </c>
      <c r="D90" s="5" t="s">
        <v>20</v>
      </c>
      <c r="E90" s="15" t="s">
        <v>67</v>
      </c>
      <c r="F90" s="5">
        <v>3</v>
      </c>
      <c r="G90" s="5">
        <v>8</v>
      </c>
      <c r="H90" s="83">
        <v>5</v>
      </c>
      <c r="I90" s="5">
        <v>8</v>
      </c>
      <c r="J90" s="5">
        <v>2</v>
      </c>
      <c r="K90" s="5">
        <v>4</v>
      </c>
      <c r="L90" s="5">
        <v>3</v>
      </c>
      <c r="M90" s="5">
        <v>6</v>
      </c>
      <c r="N90" s="5">
        <v>8</v>
      </c>
      <c r="O90" s="5">
        <v>5</v>
      </c>
      <c r="P90" s="6">
        <f>SUM(F90:O90)</f>
        <v>52</v>
      </c>
      <c r="Q90" s="70"/>
      <c r="R90" s="70"/>
      <c r="S90" s="75"/>
      <c r="U90" s="76"/>
      <c r="W90" s="15"/>
    </row>
    <row r="91" spans="3:23" s="5" customFormat="1" ht="13.5" customHeight="1">
      <c r="C91" s="26"/>
      <c r="P91" s="6"/>
      <c r="Q91" s="70"/>
      <c r="R91" s="70"/>
      <c r="S91" s="75"/>
      <c r="T91" s="26"/>
      <c r="U91" s="26"/>
      <c r="W91" s="15"/>
    </row>
    <row r="92" spans="2:27" ht="15">
      <c r="B92" s="6" t="s">
        <v>25</v>
      </c>
      <c r="C92" s="22"/>
      <c r="D92" s="5"/>
      <c r="E92" s="5"/>
      <c r="F92" s="5"/>
      <c r="G92" s="5"/>
      <c r="H92" s="83"/>
      <c r="I92" s="5"/>
      <c r="J92" s="5"/>
      <c r="K92" s="5"/>
      <c r="L92" s="5"/>
      <c r="M92" s="5"/>
      <c r="N92" s="5"/>
      <c r="O92" s="5"/>
      <c r="P92" s="6"/>
      <c r="U92" s="14"/>
      <c r="W92" s="5"/>
      <c r="X92" s="5"/>
      <c r="Y92" s="16"/>
      <c r="Z92" s="16"/>
      <c r="AA92" s="17"/>
    </row>
    <row r="93" spans="1:27" ht="15">
      <c r="A93" s="5" t="s">
        <v>8</v>
      </c>
      <c r="B93" s="99" t="s">
        <v>93</v>
      </c>
      <c r="C93" s="22"/>
      <c r="D93" s="5" t="s">
        <v>91</v>
      </c>
      <c r="E93" s="5" t="s">
        <v>94</v>
      </c>
      <c r="F93" s="5">
        <v>60</v>
      </c>
      <c r="G93" s="5">
        <v>50</v>
      </c>
      <c r="H93" s="83">
        <v>55</v>
      </c>
      <c r="I93" s="5">
        <v>47</v>
      </c>
      <c r="J93" s="5">
        <v>54</v>
      </c>
      <c r="K93" s="5">
        <v>52</v>
      </c>
      <c r="L93" s="5">
        <v>55</v>
      </c>
      <c r="M93" s="5">
        <v>50</v>
      </c>
      <c r="N93" s="5">
        <v>55</v>
      </c>
      <c r="O93" s="5">
        <v>45</v>
      </c>
      <c r="P93" s="6">
        <f aca="true" t="shared" si="4" ref="P93:P98">SUM(F93:O93)</f>
        <v>523</v>
      </c>
      <c r="Q93" s="66"/>
      <c r="R93" s="66"/>
      <c r="T93" s="99"/>
      <c r="U93" s="22"/>
      <c r="V93" s="5"/>
      <c r="W93" s="5"/>
      <c r="X93" s="5"/>
      <c r="Y93" s="16"/>
      <c r="Z93" s="16"/>
      <c r="AA93" s="17"/>
    </row>
    <row r="94" spans="1:27" ht="15">
      <c r="A94" s="5" t="s">
        <v>9</v>
      </c>
      <c r="B94" s="5" t="s">
        <v>97</v>
      </c>
      <c r="C94" s="19"/>
      <c r="D94" s="5" t="s">
        <v>98</v>
      </c>
      <c r="E94" s="5" t="s">
        <v>99</v>
      </c>
      <c r="F94" s="5">
        <v>60</v>
      </c>
      <c r="G94" s="5">
        <v>44</v>
      </c>
      <c r="H94" s="5">
        <v>46</v>
      </c>
      <c r="I94" s="5">
        <v>57</v>
      </c>
      <c r="J94" s="5">
        <v>60</v>
      </c>
      <c r="K94" s="5">
        <v>58</v>
      </c>
      <c r="L94" s="5">
        <v>41</v>
      </c>
      <c r="M94" s="5">
        <v>60</v>
      </c>
      <c r="N94" s="5">
        <v>47</v>
      </c>
      <c r="O94" s="5">
        <v>46</v>
      </c>
      <c r="P94" s="6">
        <f t="shared" si="4"/>
        <v>519</v>
      </c>
      <c r="Q94" s="62"/>
      <c r="R94" s="106"/>
      <c r="T94" s="5"/>
      <c r="U94" s="19"/>
      <c r="V94" s="5"/>
      <c r="W94" s="5"/>
      <c r="X94" s="5"/>
      <c r="Y94" s="16"/>
      <c r="Z94" s="16"/>
      <c r="AA94" s="17"/>
    </row>
    <row r="95" spans="1:27" ht="15">
      <c r="A95" s="5" t="s">
        <v>11</v>
      </c>
      <c r="B95" s="5" t="s">
        <v>95</v>
      </c>
      <c r="C95" s="22"/>
      <c r="D95" s="5" t="s">
        <v>34</v>
      </c>
      <c r="E95" s="14" t="s">
        <v>96</v>
      </c>
      <c r="F95" s="5">
        <v>53</v>
      </c>
      <c r="G95" s="5">
        <v>36</v>
      </c>
      <c r="H95" s="5">
        <v>38</v>
      </c>
      <c r="I95" s="83">
        <v>42</v>
      </c>
      <c r="J95" s="5">
        <v>60</v>
      </c>
      <c r="K95" s="5">
        <v>57</v>
      </c>
      <c r="L95" s="5">
        <v>59</v>
      </c>
      <c r="M95" s="5">
        <v>53</v>
      </c>
      <c r="N95" s="5">
        <v>56</v>
      </c>
      <c r="O95" s="5">
        <v>60</v>
      </c>
      <c r="P95" s="6">
        <f t="shared" si="4"/>
        <v>514</v>
      </c>
      <c r="T95" s="5"/>
      <c r="U95" s="22"/>
      <c r="V95" s="5"/>
      <c r="W95" s="14"/>
      <c r="X95" s="5"/>
      <c r="Y95" s="16"/>
      <c r="Z95" s="16"/>
      <c r="AA95" s="17"/>
    </row>
    <row r="96" spans="1:27" ht="15">
      <c r="A96" s="5" t="s">
        <v>12</v>
      </c>
      <c r="B96" s="5" t="s">
        <v>147</v>
      </c>
      <c r="D96" s="5" t="s">
        <v>34</v>
      </c>
      <c r="E96" s="5" t="s">
        <v>148</v>
      </c>
      <c r="F96" s="5">
        <v>42</v>
      </c>
      <c r="G96" s="5">
        <v>42</v>
      </c>
      <c r="H96" s="83">
        <v>37</v>
      </c>
      <c r="I96" s="5">
        <v>41</v>
      </c>
      <c r="J96" s="5">
        <v>47</v>
      </c>
      <c r="K96" s="5">
        <v>60</v>
      </c>
      <c r="L96" s="5">
        <v>47</v>
      </c>
      <c r="M96" s="5">
        <v>41</v>
      </c>
      <c r="N96" s="5">
        <v>60</v>
      </c>
      <c r="O96" s="5">
        <v>55</v>
      </c>
      <c r="P96" s="6">
        <f t="shared" si="4"/>
        <v>472</v>
      </c>
      <c r="T96" s="5"/>
      <c r="U96" s="19"/>
      <c r="V96" s="5"/>
      <c r="W96" s="5"/>
      <c r="X96" s="5"/>
      <c r="Y96" s="16"/>
      <c r="Z96" s="16"/>
      <c r="AA96" s="17"/>
    </row>
    <row r="97" spans="1:27" ht="15">
      <c r="A97" s="5" t="s">
        <v>13</v>
      </c>
      <c r="B97" s="99" t="s">
        <v>90</v>
      </c>
      <c r="C97" s="22"/>
      <c r="D97" s="5" t="s">
        <v>91</v>
      </c>
      <c r="E97" s="5" t="s">
        <v>92</v>
      </c>
      <c r="F97" s="5">
        <v>42</v>
      </c>
      <c r="G97" s="5">
        <v>49</v>
      </c>
      <c r="H97" s="83">
        <v>45</v>
      </c>
      <c r="I97" s="5">
        <v>45</v>
      </c>
      <c r="J97" s="5">
        <v>50</v>
      </c>
      <c r="K97" s="5">
        <v>47</v>
      </c>
      <c r="L97" s="5">
        <v>42</v>
      </c>
      <c r="M97" s="5">
        <v>45</v>
      </c>
      <c r="N97" s="5">
        <v>42</v>
      </c>
      <c r="O97" s="5">
        <v>60</v>
      </c>
      <c r="P97" s="6">
        <f t="shared" si="4"/>
        <v>467</v>
      </c>
      <c r="T97" s="99"/>
      <c r="U97" s="22"/>
      <c r="V97" s="5"/>
      <c r="W97" s="5"/>
      <c r="X97" s="5"/>
      <c r="Y97" s="16"/>
      <c r="Z97" s="16"/>
      <c r="AA97" s="17"/>
    </row>
    <row r="98" spans="1:21" s="5" customFormat="1" ht="13.5" customHeight="1">
      <c r="A98" s="5" t="s">
        <v>10</v>
      </c>
      <c r="B98" s="5" t="s">
        <v>100</v>
      </c>
      <c r="C98" s="19"/>
      <c r="D98" s="5" t="s">
        <v>98</v>
      </c>
      <c r="E98" s="5" t="s">
        <v>101</v>
      </c>
      <c r="F98" s="5">
        <v>36</v>
      </c>
      <c r="G98" s="5">
        <v>45</v>
      </c>
      <c r="H98" s="5">
        <v>51</v>
      </c>
      <c r="I98" s="5">
        <v>54</v>
      </c>
      <c r="J98" s="5">
        <v>26</v>
      </c>
      <c r="K98" s="5">
        <v>54</v>
      </c>
      <c r="L98" s="5">
        <v>51</v>
      </c>
      <c r="M98" s="5">
        <v>41</v>
      </c>
      <c r="N98" s="5">
        <v>35</v>
      </c>
      <c r="O98" s="5">
        <v>56</v>
      </c>
      <c r="P98" s="6">
        <f t="shared" si="4"/>
        <v>449</v>
      </c>
      <c r="Q98" s="66"/>
      <c r="R98" s="66"/>
      <c r="S98" s="75"/>
      <c r="U98" s="22"/>
    </row>
    <row r="99" spans="1:27" s="5" customFormat="1" ht="13.5" customHeight="1">
      <c r="A99"/>
      <c r="B99" s="6" t="s">
        <v>65</v>
      </c>
      <c r="C99" s="27"/>
      <c r="D99" s="14"/>
      <c r="E99" s="14"/>
      <c r="H99" s="83"/>
      <c r="P99" s="6"/>
      <c r="Q99" s="70"/>
      <c r="R99" s="70"/>
      <c r="S99" s="75"/>
      <c r="U99" s="14"/>
      <c r="V99" s="20"/>
      <c r="Y99" s="16"/>
      <c r="Z99" s="16"/>
      <c r="AA99" s="17"/>
    </row>
    <row r="100" spans="1:23" ht="12.75">
      <c r="A100" t="s">
        <v>8</v>
      </c>
      <c r="B100" s="5" t="s">
        <v>162</v>
      </c>
      <c r="C100" s="76" t="s">
        <v>21</v>
      </c>
      <c r="D100" s="5" t="s">
        <v>40</v>
      </c>
      <c r="E100" s="5" t="s">
        <v>163</v>
      </c>
      <c r="F100" s="5" t="s">
        <v>164</v>
      </c>
      <c r="K100">
        <v>65</v>
      </c>
      <c r="M100">
        <v>66</v>
      </c>
      <c r="O100">
        <v>76</v>
      </c>
      <c r="P100" s="6">
        <f>SUM(F100:O100)</f>
        <v>207</v>
      </c>
      <c r="T100" s="5"/>
      <c r="U100" s="27"/>
      <c r="V100" s="5"/>
      <c r="W100" s="5"/>
    </row>
    <row r="101" spans="1:16" ht="12.75">
      <c r="A101" t="s">
        <v>9</v>
      </c>
      <c r="B101" s="5" t="s">
        <v>165</v>
      </c>
      <c r="C101" s="76" t="s">
        <v>21</v>
      </c>
      <c r="D101" s="5" t="s">
        <v>40</v>
      </c>
      <c r="E101" s="15">
        <v>156</v>
      </c>
      <c r="F101" s="5" t="s">
        <v>166</v>
      </c>
      <c r="K101">
        <v>52</v>
      </c>
      <c r="M101">
        <v>60</v>
      </c>
      <c r="O101">
        <v>62</v>
      </c>
      <c r="P101" s="6">
        <f>SUM(F101:O101)</f>
        <v>174</v>
      </c>
    </row>
    <row r="102" spans="2:16" ht="12.75">
      <c r="B102" s="5"/>
      <c r="C102" s="76"/>
      <c r="D102" s="5"/>
      <c r="E102" s="5"/>
      <c r="F102" s="5"/>
      <c r="P102" s="6"/>
    </row>
    <row r="103" spans="2:24" ht="12.75">
      <c r="B103" s="6" t="s">
        <v>26</v>
      </c>
      <c r="C103" s="22"/>
      <c r="D103" s="5"/>
      <c r="E103" s="5"/>
      <c r="F103" s="5"/>
      <c r="G103" s="5"/>
      <c r="H103" s="83"/>
      <c r="I103" s="5"/>
      <c r="J103" s="5"/>
      <c r="K103" s="5"/>
      <c r="L103" s="5"/>
      <c r="M103" s="5"/>
      <c r="N103" s="5"/>
      <c r="O103" s="5"/>
      <c r="P103" s="6"/>
      <c r="U103" s="5"/>
      <c r="V103" s="19"/>
      <c r="W103" s="5"/>
      <c r="X103" s="5"/>
    </row>
    <row r="104" spans="1:24" ht="12.75">
      <c r="A104" s="5" t="s">
        <v>8</v>
      </c>
      <c r="B104" s="14" t="s">
        <v>127</v>
      </c>
      <c r="D104" s="5" t="s">
        <v>31</v>
      </c>
      <c r="E104" s="15" t="s">
        <v>180</v>
      </c>
      <c r="F104" s="14" t="s">
        <v>161</v>
      </c>
      <c r="G104" s="95"/>
      <c r="H104" s="96"/>
      <c r="I104" s="5"/>
      <c r="J104" s="5"/>
      <c r="K104" s="5">
        <v>120</v>
      </c>
      <c r="L104" s="5"/>
      <c r="M104" s="5">
        <v>111</v>
      </c>
      <c r="N104" s="5"/>
      <c r="O104" s="5">
        <v>120</v>
      </c>
      <c r="P104" s="6">
        <f>SUM(F104:O104)</f>
        <v>351</v>
      </c>
      <c r="T104" s="5"/>
      <c r="U104" s="27"/>
      <c r="V104" s="5"/>
      <c r="W104" s="5"/>
      <c r="X104" s="5"/>
    </row>
    <row r="105" spans="2:27" ht="12.75">
      <c r="B105" s="5"/>
      <c r="U105" s="5"/>
      <c r="V105" s="5"/>
      <c r="W105" s="5"/>
      <c r="X105" s="5"/>
      <c r="Y105" s="5"/>
      <c r="Z105" s="14"/>
      <c r="AA105" s="5"/>
    </row>
    <row r="106" spans="1:18" ht="12.75">
      <c r="A106" s="5"/>
      <c r="B106" s="6" t="s">
        <v>41</v>
      </c>
      <c r="D106" s="5"/>
      <c r="E106" s="5"/>
      <c r="F106" s="33"/>
      <c r="G106" s="33"/>
      <c r="H106" s="87"/>
      <c r="I106" s="33"/>
      <c r="J106" s="33"/>
      <c r="K106" s="33"/>
      <c r="L106" s="33"/>
      <c r="M106" s="33"/>
      <c r="N106" s="33"/>
      <c r="O106" s="33"/>
      <c r="Q106" s="66"/>
      <c r="R106" s="66"/>
    </row>
    <row r="107" spans="1:23" ht="12.75">
      <c r="A107" s="5" t="s">
        <v>8</v>
      </c>
      <c r="B107" s="5" t="s">
        <v>88</v>
      </c>
      <c r="C107" s="22"/>
      <c r="D107" s="5" t="s">
        <v>40</v>
      </c>
      <c r="E107" s="5" t="s">
        <v>89</v>
      </c>
      <c r="F107" s="5" t="s">
        <v>44</v>
      </c>
      <c r="J107" s="33"/>
      <c r="K107">
        <v>120</v>
      </c>
      <c r="L107" s="33"/>
      <c r="M107">
        <v>120</v>
      </c>
      <c r="N107" s="33"/>
      <c r="O107">
        <v>120</v>
      </c>
      <c r="P107" s="6">
        <f>SUM(F107:O107)</f>
        <v>360</v>
      </c>
      <c r="Q107" s="66">
        <v>112</v>
      </c>
      <c r="T107" s="5"/>
      <c r="U107" s="27"/>
      <c r="V107" s="5"/>
      <c r="W107" s="5"/>
    </row>
    <row r="108" spans="1:23" ht="12.75">
      <c r="A108" s="5" t="s">
        <v>9</v>
      </c>
      <c r="B108" s="5" t="s">
        <v>159</v>
      </c>
      <c r="C108" s="22"/>
      <c r="D108" s="5" t="s">
        <v>40</v>
      </c>
      <c r="E108" s="5" t="s">
        <v>160</v>
      </c>
      <c r="F108" s="5" t="s">
        <v>177</v>
      </c>
      <c r="G108" s="14"/>
      <c r="H108" s="14"/>
      <c r="I108" s="75"/>
      <c r="J108" s="14"/>
      <c r="K108" s="33">
        <v>120</v>
      </c>
      <c r="L108" s="98"/>
      <c r="M108" s="33">
        <v>120</v>
      </c>
      <c r="N108" s="5"/>
      <c r="O108" s="33">
        <v>120</v>
      </c>
      <c r="P108" s="6">
        <f>SUM(F108:O108)</f>
        <v>360</v>
      </c>
      <c r="Q108" s="70">
        <v>110</v>
      </c>
      <c r="T108" s="5"/>
      <c r="U108" s="22"/>
      <c r="V108" s="5"/>
      <c r="W108" s="5"/>
    </row>
    <row r="109" spans="1:23" ht="12.75">
      <c r="A109" s="5" t="s">
        <v>9</v>
      </c>
      <c r="B109" s="5" t="s">
        <v>42</v>
      </c>
      <c r="D109" s="5" t="s">
        <v>7</v>
      </c>
      <c r="E109" s="5" t="s">
        <v>43</v>
      </c>
      <c r="F109" s="5" t="s">
        <v>178</v>
      </c>
      <c r="G109" s="33"/>
      <c r="H109" s="87"/>
      <c r="I109" s="33"/>
      <c r="J109" s="33"/>
      <c r="K109" s="33">
        <v>120</v>
      </c>
      <c r="L109" s="33"/>
      <c r="M109" s="33">
        <v>120</v>
      </c>
      <c r="N109" s="33"/>
      <c r="O109" s="33">
        <v>120</v>
      </c>
      <c r="P109" s="6">
        <f>SUM(F109:O109)</f>
        <v>360</v>
      </c>
      <c r="Q109" s="66">
        <v>97</v>
      </c>
      <c r="T109" s="5"/>
      <c r="U109" s="22"/>
      <c r="V109" s="5"/>
      <c r="W109" s="5"/>
    </row>
    <row r="110" spans="1:23" ht="12.75">
      <c r="A110" s="5"/>
      <c r="B110" s="26"/>
      <c r="D110" s="5"/>
      <c r="E110" s="5"/>
      <c r="F110" s="5"/>
      <c r="G110" s="33"/>
      <c r="H110" s="87"/>
      <c r="I110" s="33"/>
      <c r="J110" s="33"/>
      <c r="K110" s="33"/>
      <c r="L110" s="33"/>
      <c r="M110" s="33"/>
      <c r="N110" s="33"/>
      <c r="O110" s="33"/>
      <c r="P110" s="6"/>
      <c r="Q110" s="66"/>
      <c r="T110" s="5"/>
      <c r="U110" s="22"/>
      <c r="V110" s="5"/>
      <c r="W110" s="5"/>
    </row>
    <row r="111" spans="1:23" ht="12.75">
      <c r="A111" s="5"/>
      <c r="B111" s="6" t="s">
        <v>167</v>
      </c>
      <c r="C111" s="22"/>
      <c r="D111" s="5"/>
      <c r="E111" s="5"/>
      <c r="F111" s="5"/>
      <c r="G111" s="5"/>
      <c r="H111" s="83"/>
      <c r="I111" s="5"/>
      <c r="J111" s="5"/>
      <c r="K111" s="5"/>
      <c r="L111" s="5"/>
      <c r="M111" s="5"/>
      <c r="N111" s="5"/>
      <c r="O111" s="5"/>
      <c r="P111" s="6"/>
      <c r="Q111" s="66"/>
      <c r="R111" s="73"/>
      <c r="T111" s="5"/>
      <c r="U111" s="22"/>
      <c r="V111" s="5"/>
      <c r="W111" s="5"/>
    </row>
    <row r="112" spans="1:23" ht="12.75">
      <c r="A112" s="5" t="s">
        <v>8</v>
      </c>
      <c r="B112" s="5" t="s">
        <v>147</v>
      </c>
      <c r="D112" s="5" t="s">
        <v>34</v>
      </c>
      <c r="E112" s="5" t="s">
        <v>148</v>
      </c>
      <c r="F112" s="5">
        <v>30</v>
      </c>
      <c r="G112" s="5">
        <v>30</v>
      </c>
      <c r="H112" s="83">
        <v>30</v>
      </c>
      <c r="I112" s="5">
        <v>30</v>
      </c>
      <c r="J112" s="5">
        <v>30</v>
      </c>
      <c r="K112" s="5">
        <v>30</v>
      </c>
      <c r="L112" s="5">
        <v>30</v>
      </c>
      <c r="M112" s="5">
        <v>30</v>
      </c>
      <c r="N112" s="5">
        <v>30</v>
      </c>
      <c r="O112" s="5">
        <v>30</v>
      </c>
      <c r="P112" s="6">
        <f aca="true" t="shared" si="5" ref="P112:P117">SUM(F112:O112)</f>
        <v>300</v>
      </c>
      <c r="Q112" s="66"/>
      <c r="R112" s="73"/>
      <c r="T112" s="5"/>
      <c r="U112" s="22"/>
      <c r="V112" s="5"/>
      <c r="W112" s="5"/>
    </row>
    <row r="113" spans="1:23" ht="12.75">
      <c r="A113" s="5" t="s">
        <v>9</v>
      </c>
      <c r="B113" s="5" t="s">
        <v>153</v>
      </c>
      <c r="D113" s="5" t="s">
        <v>7</v>
      </c>
      <c r="E113" s="5" t="s">
        <v>154</v>
      </c>
      <c r="F113" s="5">
        <v>23</v>
      </c>
      <c r="G113" s="5">
        <v>30</v>
      </c>
      <c r="H113" s="83">
        <v>30</v>
      </c>
      <c r="I113" s="5">
        <v>27</v>
      </c>
      <c r="J113" s="5">
        <v>27</v>
      </c>
      <c r="K113">
        <v>30</v>
      </c>
      <c r="L113">
        <v>30</v>
      </c>
      <c r="M113">
        <v>30</v>
      </c>
      <c r="N113">
        <v>30</v>
      </c>
      <c r="O113">
        <v>30</v>
      </c>
      <c r="P113" s="6">
        <f t="shared" si="5"/>
        <v>287</v>
      </c>
      <c r="Q113" s="66"/>
      <c r="R113" s="73"/>
      <c r="T113" s="5"/>
      <c r="U113" s="22"/>
      <c r="V113" s="5"/>
      <c r="W113" s="5"/>
    </row>
    <row r="114" spans="1:23" ht="12.75">
      <c r="A114" s="5" t="s">
        <v>11</v>
      </c>
      <c r="B114" s="5" t="s">
        <v>125</v>
      </c>
      <c r="D114" s="5" t="s">
        <v>34</v>
      </c>
      <c r="E114" s="15" t="s">
        <v>126</v>
      </c>
      <c r="F114" s="5">
        <v>29</v>
      </c>
      <c r="G114" s="5">
        <v>30</v>
      </c>
      <c r="H114" s="83">
        <v>30</v>
      </c>
      <c r="I114" s="5">
        <v>30</v>
      </c>
      <c r="J114" s="5">
        <v>26</v>
      </c>
      <c r="K114" s="5">
        <v>26</v>
      </c>
      <c r="L114" s="5">
        <v>25</v>
      </c>
      <c r="M114" s="5">
        <v>27</v>
      </c>
      <c r="N114" s="5">
        <v>28</v>
      </c>
      <c r="O114" s="5">
        <v>30</v>
      </c>
      <c r="P114" s="6">
        <f t="shared" si="5"/>
        <v>281</v>
      </c>
      <c r="Q114" s="66"/>
      <c r="R114" s="73"/>
      <c r="T114" s="5"/>
      <c r="U114" s="22"/>
      <c r="V114" s="5"/>
      <c r="W114" s="5"/>
    </row>
    <row r="115" spans="1:23" ht="12.75">
      <c r="A115" s="5" t="s">
        <v>12</v>
      </c>
      <c r="B115" s="5" t="s">
        <v>64</v>
      </c>
      <c r="C115" s="76" t="s">
        <v>61</v>
      </c>
      <c r="D115" s="5" t="s">
        <v>31</v>
      </c>
      <c r="E115" s="5" t="s">
        <v>63</v>
      </c>
      <c r="F115" s="5">
        <v>17</v>
      </c>
      <c r="G115" s="5">
        <v>30</v>
      </c>
      <c r="H115" s="83">
        <v>18</v>
      </c>
      <c r="I115" s="5">
        <v>14</v>
      </c>
      <c r="J115" s="5">
        <v>18</v>
      </c>
      <c r="K115" s="5">
        <v>29</v>
      </c>
      <c r="L115" s="5">
        <v>21</v>
      </c>
      <c r="M115" s="5">
        <v>24</v>
      </c>
      <c r="N115" s="5">
        <v>21</v>
      </c>
      <c r="O115" s="5">
        <v>25</v>
      </c>
      <c r="P115" s="6">
        <f t="shared" si="5"/>
        <v>217</v>
      </c>
      <c r="T115" s="5"/>
      <c r="U115" s="22"/>
      <c r="V115" s="5"/>
      <c r="W115" s="5"/>
    </row>
    <row r="116" spans="1:23" ht="12.75">
      <c r="A116" s="5" t="s">
        <v>13</v>
      </c>
      <c r="B116" s="5" t="s">
        <v>175</v>
      </c>
      <c r="C116" s="76" t="s">
        <v>21</v>
      </c>
      <c r="D116" s="5" t="s">
        <v>31</v>
      </c>
      <c r="E116" s="5" t="s">
        <v>179</v>
      </c>
      <c r="F116" s="5">
        <v>13</v>
      </c>
      <c r="G116" s="5">
        <v>14</v>
      </c>
      <c r="H116" s="83">
        <v>14</v>
      </c>
      <c r="I116" s="5">
        <v>8</v>
      </c>
      <c r="J116" s="5">
        <v>13</v>
      </c>
      <c r="K116" s="5">
        <v>12</v>
      </c>
      <c r="L116" s="5">
        <v>24</v>
      </c>
      <c r="M116" s="5">
        <v>14</v>
      </c>
      <c r="N116" s="5">
        <v>30</v>
      </c>
      <c r="O116" s="5">
        <v>26</v>
      </c>
      <c r="P116" s="6">
        <f t="shared" si="5"/>
        <v>168</v>
      </c>
      <c r="T116" s="5"/>
      <c r="U116" s="22"/>
      <c r="V116" s="5"/>
      <c r="W116" s="5"/>
    </row>
    <row r="117" spans="1:23" ht="12.75">
      <c r="A117" s="5" t="s">
        <v>10</v>
      </c>
      <c r="B117" s="5" t="s">
        <v>149</v>
      </c>
      <c r="D117" s="5" t="s">
        <v>7</v>
      </c>
      <c r="E117" s="5" t="s">
        <v>150</v>
      </c>
      <c r="F117" s="5">
        <v>30</v>
      </c>
      <c r="G117" s="5">
        <v>30</v>
      </c>
      <c r="H117" s="83">
        <v>30</v>
      </c>
      <c r="I117" s="5">
        <v>30</v>
      </c>
      <c r="J117" s="5">
        <v>30</v>
      </c>
      <c r="K117">
        <v>10</v>
      </c>
      <c r="L117">
        <v>0</v>
      </c>
      <c r="M117">
        <v>0</v>
      </c>
      <c r="N117">
        <v>0</v>
      </c>
      <c r="O117">
        <v>0</v>
      </c>
      <c r="P117" s="6">
        <f t="shared" si="5"/>
        <v>160</v>
      </c>
      <c r="T117" s="5"/>
      <c r="U117" s="22"/>
      <c r="V117" s="5"/>
      <c r="W117" s="5"/>
    </row>
    <row r="118" spans="1:23" ht="12.75">
      <c r="A118" s="5"/>
      <c r="B118" s="5"/>
      <c r="D118" s="5"/>
      <c r="E118" s="5"/>
      <c r="F118" s="5"/>
      <c r="G118" s="5"/>
      <c r="H118" s="83"/>
      <c r="I118" s="5"/>
      <c r="J118" s="5"/>
      <c r="P118" s="6"/>
      <c r="T118" s="5"/>
      <c r="U118" s="22"/>
      <c r="V118" s="5"/>
      <c r="W118" s="5"/>
    </row>
    <row r="119" spans="1:23" ht="12.75">
      <c r="A119" s="5"/>
      <c r="B119" s="5"/>
      <c r="C119" s="22"/>
      <c r="D119" s="5"/>
      <c r="E119" s="5"/>
      <c r="F119" s="5"/>
      <c r="G119" s="5"/>
      <c r="H119" s="83"/>
      <c r="I119" s="5"/>
      <c r="J119" s="33"/>
      <c r="K119" s="33"/>
      <c r="L119" s="33"/>
      <c r="M119" s="33"/>
      <c r="N119" s="33"/>
      <c r="O119" s="33"/>
      <c r="P119" s="6"/>
      <c r="Q119" s="66"/>
      <c r="T119" s="5"/>
      <c r="U119" s="27"/>
      <c r="V119" s="5"/>
      <c r="W119" s="5"/>
    </row>
    <row r="120" spans="1:19" ht="18">
      <c r="A120" s="5"/>
      <c r="B120" s="18"/>
      <c r="C120" s="77"/>
      <c r="D120" s="18"/>
      <c r="E120" s="18"/>
      <c r="F120" s="18"/>
      <c r="G120" s="100" t="s">
        <v>29</v>
      </c>
      <c r="H120" s="88"/>
      <c r="I120" s="18"/>
      <c r="J120" s="18"/>
      <c r="K120" s="18"/>
      <c r="L120" s="18"/>
      <c r="M120" s="18"/>
      <c r="N120" s="18"/>
      <c r="O120" s="18"/>
      <c r="P120" s="44"/>
      <c r="Q120" s="66"/>
      <c r="R120" s="66"/>
      <c r="S120" s="93"/>
    </row>
    <row r="121" spans="1:18" ht="18">
      <c r="A121" s="5"/>
      <c r="B121" s="18"/>
      <c r="C121" s="77"/>
      <c r="D121" s="18"/>
      <c r="E121" s="18"/>
      <c r="F121" s="28"/>
      <c r="G121" s="101" t="s">
        <v>30</v>
      </c>
      <c r="H121" s="88"/>
      <c r="I121" s="18"/>
      <c r="J121" s="18"/>
      <c r="K121" s="18"/>
      <c r="L121" s="18"/>
      <c r="M121" s="18"/>
      <c r="N121" s="18"/>
      <c r="O121" s="18"/>
      <c r="P121" s="44"/>
      <c r="Q121" s="66"/>
      <c r="R121" s="66"/>
    </row>
    <row r="122" spans="1:18" ht="18">
      <c r="A122" s="5"/>
      <c r="B122" s="28"/>
      <c r="C122" s="78"/>
      <c r="D122" s="29"/>
      <c r="E122" s="28"/>
      <c r="F122" s="28"/>
      <c r="G122" s="102" t="s">
        <v>36</v>
      </c>
      <c r="H122" s="89"/>
      <c r="I122" s="28"/>
      <c r="J122" s="28"/>
      <c r="K122" s="28"/>
      <c r="L122" s="28"/>
      <c r="M122" s="28"/>
      <c r="N122" s="28"/>
      <c r="O122" s="31"/>
      <c r="P122" s="45"/>
      <c r="R122" s="66"/>
    </row>
    <row r="123" spans="1:18" ht="18">
      <c r="A123" s="5"/>
      <c r="B123" s="28"/>
      <c r="C123" s="78"/>
      <c r="D123" s="29"/>
      <c r="E123" s="28"/>
      <c r="F123" s="28"/>
      <c r="G123" s="30"/>
      <c r="H123" s="89"/>
      <c r="I123" s="28"/>
      <c r="J123" s="28"/>
      <c r="K123" s="28"/>
      <c r="L123" s="28"/>
      <c r="M123" s="28"/>
      <c r="N123" s="28"/>
      <c r="O123" s="31"/>
      <c r="P123" s="45"/>
      <c r="R123" s="66"/>
    </row>
    <row r="124" spans="1:19" ht="18">
      <c r="A124" s="28"/>
      <c r="B124" s="5"/>
      <c r="C124" s="22"/>
      <c r="D124" s="5"/>
      <c r="E124" s="5"/>
      <c r="F124" s="10"/>
      <c r="G124" s="5"/>
      <c r="H124" s="83"/>
      <c r="I124" s="5"/>
      <c r="J124" s="5"/>
      <c r="K124" s="5"/>
      <c r="L124" s="5"/>
      <c r="M124" s="5"/>
      <c r="N124" s="5"/>
      <c r="O124" s="5"/>
      <c r="P124" s="6"/>
      <c r="Q124" s="74"/>
      <c r="R124" s="74"/>
      <c r="S124" s="94"/>
    </row>
    <row r="125" spans="1:19" ht="18">
      <c r="A125" s="28"/>
      <c r="B125" s="5"/>
      <c r="C125" s="22"/>
      <c r="D125" s="5"/>
      <c r="E125" s="5"/>
      <c r="F125" s="11"/>
      <c r="G125" s="5"/>
      <c r="H125" s="83"/>
      <c r="I125" s="5"/>
      <c r="J125" s="5"/>
      <c r="K125" s="5"/>
      <c r="L125" s="5"/>
      <c r="M125" s="5"/>
      <c r="N125" s="5"/>
      <c r="O125" s="5"/>
      <c r="P125" s="6"/>
      <c r="Q125" s="66"/>
      <c r="R125" s="74"/>
      <c r="S125" s="94"/>
    </row>
    <row r="126" spans="1:18" ht="12.75">
      <c r="A126" s="6"/>
      <c r="B126" s="5"/>
      <c r="C126" s="22"/>
      <c r="D126" s="5"/>
      <c r="E126" s="5"/>
      <c r="F126" s="11"/>
      <c r="G126" s="5"/>
      <c r="H126" s="83"/>
      <c r="I126" s="5"/>
      <c r="J126" s="5"/>
      <c r="K126" s="5"/>
      <c r="L126" s="5"/>
      <c r="M126" s="5"/>
      <c r="N126" s="5"/>
      <c r="O126" s="5"/>
      <c r="P126" s="6"/>
      <c r="Q126" s="66"/>
      <c r="R126" s="66"/>
    </row>
    <row r="127" spans="1:18" ht="12.75">
      <c r="A127" s="5"/>
      <c r="B127" s="5"/>
      <c r="C127" s="22"/>
      <c r="D127" s="5"/>
      <c r="E127" s="5"/>
      <c r="F127" s="41"/>
      <c r="G127" s="5"/>
      <c r="H127" s="83"/>
      <c r="I127" s="5"/>
      <c r="J127" s="5"/>
      <c r="K127" s="5"/>
      <c r="L127" s="5"/>
      <c r="M127" s="5"/>
      <c r="N127" s="5"/>
      <c r="O127" s="5"/>
      <c r="P127" s="6"/>
      <c r="Q127" s="66"/>
      <c r="R127" s="66"/>
    </row>
    <row r="128" spans="1:18" ht="13.5">
      <c r="A128" s="5"/>
      <c r="B128" s="5"/>
      <c r="C128" s="22"/>
      <c r="D128" s="5"/>
      <c r="E128" s="5"/>
      <c r="F128" s="5"/>
      <c r="G128" s="12"/>
      <c r="H128" s="83"/>
      <c r="I128" s="5"/>
      <c r="J128" s="8"/>
      <c r="K128" s="5"/>
      <c r="L128" s="5"/>
      <c r="M128" s="8"/>
      <c r="N128" s="5"/>
      <c r="O128" s="5"/>
      <c r="P128" s="8"/>
      <c r="Q128" s="66"/>
      <c r="R128" s="66"/>
    </row>
    <row r="129" spans="1:18" ht="13.5">
      <c r="A129" s="5"/>
      <c r="B129" s="5"/>
      <c r="C129" s="22"/>
      <c r="D129" s="5"/>
      <c r="E129" s="5"/>
      <c r="F129" s="5"/>
      <c r="G129" s="12"/>
      <c r="H129" s="83"/>
      <c r="I129" s="5"/>
      <c r="J129" s="8"/>
      <c r="K129" s="5"/>
      <c r="L129" s="5"/>
      <c r="M129" s="8"/>
      <c r="N129" s="5"/>
      <c r="O129" s="5"/>
      <c r="P129" s="8"/>
      <c r="Q129" s="66"/>
      <c r="R129" s="66"/>
    </row>
    <row r="130" ht="12.75">
      <c r="F130" s="5"/>
    </row>
  </sheetData>
  <hyperlinks>
    <hyperlink ref="G122" r:id="rId1" display="http://www.zanoniacup.estranky.cz/"/>
  </hyperlinks>
  <printOptions/>
  <pageMargins left="0.4330708661417323" right="0.4330708661417323" top="0.8661417322834646" bottom="0.7874015748031497" header="0" footer="0.31496062992125984"/>
  <pageSetup horizontalDpi="600" verticalDpi="600" orientation="portrait" paperSize="9" r:id="rId3"/>
  <headerFooter alignWithMargins="0">
    <oddFooter>&amp;CStránka &amp;P&amp;RPI_6.kolo_2013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2012-03-28T08:26:16Z</cp:lastPrinted>
  <dcterms:created xsi:type="dcterms:W3CDTF">2002-01-18T11:46:41Z</dcterms:created>
  <dcterms:modified xsi:type="dcterms:W3CDTF">2013-11-09T11:40:59Z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