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<sst xmlns="http://schemas.openxmlformats.org/spreadsheetml/2006/main" count="433" uniqueCount="261">
  <si>
    <t xml:space="preserve"> </t>
  </si>
  <si>
    <t>Ředitel</t>
  </si>
  <si>
    <t>Jury</t>
  </si>
  <si>
    <t>Místo</t>
  </si>
  <si>
    <t>Datum</t>
  </si>
  <si>
    <t>Číslo soutěže</t>
  </si>
  <si>
    <t>Počasí</t>
  </si>
  <si>
    <t>V ý s l e d k y :</t>
  </si>
  <si>
    <t>Praha 4</t>
  </si>
  <si>
    <t>Šimůnek Michal</t>
  </si>
  <si>
    <t>74 - 133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</si>
  <si>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</si>
  <si>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</si>
  <si>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</si>
  <si>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</si>
  <si>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</si>
  <si>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</si>
  <si>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</si>
  <si>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</si>
  <si>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</si>
  <si>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</si>
  <si>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</si>
  <si>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</si>
  <si>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</si>
  <si>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</si>
  <si>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Černá Alena</t>
  </si>
  <si>
    <t>Kladno</t>
  </si>
  <si>
    <t>215 - 52</t>
  </si>
  <si>
    <t>Mikulášovice</t>
  </si>
  <si>
    <t>kategorie A3</t>
  </si>
  <si>
    <t>Paťha Lubomír</t>
  </si>
  <si>
    <t>j</t>
  </si>
  <si>
    <t>kategorie F1H</t>
  </si>
  <si>
    <t>Semily</t>
  </si>
  <si>
    <t>304 - 1</t>
  </si>
  <si>
    <t>Pyšely</t>
  </si>
  <si>
    <t>Belo Eugen</t>
  </si>
  <si>
    <t>Varnsdorf</t>
  </si>
  <si>
    <t>44 - 12</t>
  </si>
  <si>
    <t>1.kolo</t>
  </si>
  <si>
    <t>Sazená</t>
  </si>
  <si>
    <t>Dvořák Pavel</t>
  </si>
  <si>
    <t>74 - 4</t>
  </si>
  <si>
    <t>Rychnovský Zdeněk</t>
  </si>
  <si>
    <t>74 - 22</t>
  </si>
  <si>
    <t>Pátek Čeněk</t>
  </si>
  <si>
    <t>74 - 112</t>
  </si>
  <si>
    <t>Pergler Vladimír</t>
  </si>
  <si>
    <t>74 - 129</t>
  </si>
  <si>
    <t>Bodování umístění PI - ligy - platí pro všechny kategorie</t>
  </si>
  <si>
    <t xml:space="preserve">Z pěti základních kol se započítavájí čtyři lepší umístění, soutěž šestého kola je veřejná, </t>
  </si>
  <si>
    <t>po které nasleduje vyhlášení výsledků 14. Ročníku PI - ligy.</t>
  </si>
  <si>
    <t>30b</t>
  </si>
  <si>
    <t>18b</t>
  </si>
  <si>
    <t>25b</t>
  </si>
  <si>
    <t>21b</t>
  </si>
  <si>
    <t>16b</t>
  </si>
  <si>
    <t>15b</t>
  </si>
  <si>
    <t>14b</t>
  </si>
  <si>
    <t>13b</t>
  </si>
  <si>
    <t>12b</t>
  </si>
  <si>
    <t>11b</t>
  </si>
  <si>
    <t>12.</t>
  </si>
  <si>
    <t>10b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</si>
  <si>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</si>
  <si>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</si>
  <si>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</si>
  <si>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</si>
  <si>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</si>
  <si>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</si>
  <si>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</si>
  <si>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</si>
  <si>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8b</t>
  </si>
  <si>
    <t xml:space="preserve">  4b</t>
  </si>
  <si>
    <t xml:space="preserve">  7b</t>
  </si>
  <si>
    <t xml:space="preserve">  3b</t>
  </si>
  <si>
    <t xml:space="preserve">  6b</t>
  </si>
  <si>
    <t xml:space="preserve">  2b</t>
  </si>
  <si>
    <t xml:space="preserve">  5b</t>
  </si>
  <si>
    <t xml:space="preserve">  9b</t>
  </si>
  <si>
    <t xml:space="preserve">  1b</t>
  </si>
  <si>
    <t>sž</t>
  </si>
  <si>
    <t>Nykl Radek</t>
  </si>
  <si>
    <t>Slaný</t>
  </si>
  <si>
    <t>85 - 44</t>
  </si>
  <si>
    <t>Pondělíček  Jaroslav</t>
  </si>
  <si>
    <t>Bílina</t>
  </si>
  <si>
    <t>494 - 8</t>
  </si>
  <si>
    <t>Keliš  Pavel</t>
  </si>
  <si>
    <t>85 -  42</t>
  </si>
  <si>
    <t>496 - 5</t>
  </si>
  <si>
    <t>Werthanová  Marie</t>
  </si>
  <si>
    <t>494 - 18</t>
  </si>
  <si>
    <t>Civín  Václav</t>
  </si>
  <si>
    <t>85 - 69</t>
  </si>
  <si>
    <t>494 - 20</t>
  </si>
  <si>
    <t>Nečásek Pavel</t>
  </si>
  <si>
    <t>M.Boleslav</t>
  </si>
  <si>
    <t>54 - 55</t>
  </si>
  <si>
    <t>Nečásek Jakub</t>
  </si>
  <si>
    <t>54 - 56</t>
  </si>
  <si>
    <t xml:space="preserve">Beneš Tomáš     </t>
  </si>
  <si>
    <t>44 - 101</t>
  </si>
  <si>
    <t>Holý  Jan</t>
  </si>
  <si>
    <t>85 - 45</t>
  </si>
  <si>
    <t>Nová Paka</t>
  </si>
  <si>
    <t>210 - 12</t>
  </si>
  <si>
    <t>H.Branná</t>
  </si>
  <si>
    <t>Dudáček Zdeněk</t>
  </si>
  <si>
    <t>494 - 3</t>
  </si>
  <si>
    <t>Roudnice II</t>
  </si>
  <si>
    <t>Matura Petr ing.</t>
  </si>
  <si>
    <t>74 - 121</t>
  </si>
  <si>
    <t>Asistenti</t>
  </si>
  <si>
    <t>mž</t>
  </si>
  <si>
    <t>Hanušová Ivana</t>
  </si>
  <si>
    <t>M.Hradiště</t>
  </si>
  <si>
    <t>Kulich Ivo</t>
  </si>
  <si>
    <t>293 - 4</t>
  </si>
  <si>
    <t>Spálený Jan</t>
  </si>
  <si>
    <t>384 - 1</t>
  </si>
  <si>
    <t>Crha Ivan</t>
  </si>
  <si>
    <t>Lomnice n.P.</t>
  </si>
  <si>
    <t>331 - 1</t>
  </si>
  <si>
    <t>Brych Aleš</t>
  </si>
  <si>
    <t>210 - 44</t>
  </si>
  <si>
    <t>Sutr Matěj</t>
  </si>
  <si>
    <t>494 - 21</t>
  </si>
  <si>
    <t>Cholava Jan</t>
  </si>
  <si>
    <t>494 - 2</t>
  </si>
  <si>
    <t>Vobořil Milan</t>
  </si>
  <si>
    <t>494 - 4</t>
  </si>
  <si>
    <t>Sutr Lubor</t>
  </si>
  <si>
    <t>Skokan Jaroslav</t>
  </si>
  <si>
    <t>Terezín</t>
  </si>
  <si>
    <t>418 - 26</t>
  </si>
  <si>
    <t>SMČR</t>
  </si>
  <si>
    <t>0 - 261</t>
  </si>
  <si>
    <t>Flanderka Vladimír</t>
  </si>
  <si>
    <t>335 - 300</t>
  </si>
  <si>
    <t>Bejček Václav</t>
  </si>
  <si>
    <t>0 - 141</t>
  </si>
  <si>
    <t>Formánek Pavel</t>
  </si>
  <si>
    <t>44 - 8</t>
  </si>
  <si>
    <t>Hofmann Zdeněk</t>
  </si>
  <si>
    <t>335 - 129</t>
  </si>
  <si>
    <t>Bejček Pavel</t>
  </si>
  <si>
    <t>0 - 142</t>
  </si>
  <si>
    <t>Bejček Milan</t>
  </si>
  <si>
    <t>0 - 235</t>
  </si>
  <si>
    <t>Janda Pavel</t>
  </si>
  <si>
    <t>74 - 140</t>
  </si>
  <si>
    <t>Bartík Josef ing.</t>
  </si>
  <si>
    <t>44 - 26</t>
  </si>
  <si>
    <t>Mezihorák Martin</t>
  </si>
  <si>
    <t>74 - 136</t>
  </si>
  <si>
    <t>Urban Vladislav</t>
  </si>
  <si>
    <t>Chlumec</t>
  </si>
  <si>
    <t>337 - 5</t>
  </si>
  <si>
    <t>Vrabec Jaroslav</t>
  </si>
  <si>
    <t xml:space="preserve">Hořice  </t>
  </si>
  <si>
    <t>232 - 20</t>
  </si>
  <si>
    <t>Sova</t>
  </si>
  <si>
    <t>232 - 16</t>
  </si>
  <si>
    <t>Tichý František</t>
  </si>
  <si>
    <t>85 - 17</t>
  </si>
  <si>
    <t>Mělník</t>
  </si>
  <si>
    <t>56 - 50</t>
  </si>
  <si>
    <t>Korous Jakub</t>
  </si>
  <si>
    <t xml:space="preserve">494 - </t>
  </si>
  <si>
    <t>Ponížil Patrik</t>
  </si>
  <si>
    <t>494 - 24</t>
  </si>
  <si>
    <t>Pondělíček Tomáš</t>
  </si>
  <si>
    <t>Pondělíček Jaroslav</t>
  </si>
  <si>
    <t xml:space="preserve">  </t>
  </si>
  <si>
    <t>496 - 2</t>
  </si>
  <si>
    <t>Čepelák Jan</t>
  </si>
  <si>
    <t>215 - 40</t>
  </si>
  <si>
    <t>Znamenáček Martin</t>
  </si>
  <si>
    <t>494 - 13</t>
  </si>
  <si>
    <t>Bártík Josef ing.</t>
  </si>
  <si>
    <t>Mareš Miloš</t>
  </si>
  <si>
    <t xml:space="preserve">Buček Jiří </t>
  </si>
  <si>
    <t xml:space="preserve">Hořice </t>
  </si>
  <si>
    <t>496 - 3</t>
  </si>
  <si>
    <t>Náhlovský Jiří</t>
  </si>
  <si>
    <t>Klik Jan st.</t>
  </si>
  <si>
    <t>0 - 260</t>
  </si>
  <si>
    <t>Klik Jan ml.</t>
  </si>
  <si>
    <t>Paťha Pavel st.</t>
  </si>
  <si>
    <t>Paťha Pavel ml.</t>
  </si>
  <si>
    <t>494 - 22</t>
  </si>
  <si>
    <t xml:space="preserve"> Bartákova 37, 140 00 Praha 4,  tel. 241731510</t>
  </si>
  <si>
    <t xml:space="preserve">                  Hobby  centrum  </t>
  </si>
  <si>
    <t>PI * liga 2003 * 15. ročník</t>
  </si>
  <si>
    <t>Sponzoři</t>
  </si>
  <si>
    <t>P.Bejček, M.Bejček, Ing. M.Chudoba, A.Tvarůžka</t>
  </si>
  <si>
    <t>Zataženo, teplota  2 až 6 °C, vítr 2 - 5 m/sec.</t>
  </si>
  <si>
    <t>8.3.2003.</t>
  </si>
  <si>
    <t>Le   143, 537</t>
  </si>
  <si>
    <t>Bednář Ladislav</t>
  </si>
  <si>
    <t>69 - 2</t>
  </si>
  <si>
    <t>Faja Kamil</t>
  </si>
  <si>
    <t>54 - 32</t>
  </si>
  <si>
    <t>Koleszár Václav</t>
  </si>
  <si>
    <t>Stochov</t>
  </si>
  <si>
    <t>207 - 19</t>
  </si>
  <si>
    <t>Kmec Libor</t>
  </si>
  <si>
    <t>207 - 16</t>
  </si>
  <si>
    <t>Kodad Martin</t>
  </si>
  <si>
    <t>85 -  7</t>
  </si>
  <si>
    <t>Klíma Jan</t>
  </si>
  <si>
    <t>215 -</t>
  </si>
  <si>
    <t>Klofát Josef</t>
  </si>
  <si>
    <t>74 - 163</t>
  </si>
  <si>
    <t>Ibehej Dušan</t>
  </si>
  <si>
    <t>Holýšov</t>
  </si>
  <si>
    <t>237 - 7</t>
  </si>
  <si>
    <t>přepočet</t>
  </si>
  <si>
    <t>Hořejší Ivan Ing.</t>
  </si>
  <si>
    <t>0 - 27</t>
  </si>
  <si>
    <t>Šimůnek Petr</t>
  </si>
  <si>
    <t>74 - 132</t>
  </si>
  <si>
    <t>335-1</t>
  </si>
  <si>
    <t>Jiránek Václav</t>
  </si>
  <si>
    <t>0 - 111</t>
  </si>
  <si>
    <t>Studený Rudolf</t>
  </si>
  <si>
    <t>44 - 18</t>
  </si>
  <si>
    <t>494 - 27</t>
  </si>
  <si>
    <t>Čečrle Michal</t>
  </si>
  <si>
    <t>Křížek Pavel Ing.</t>
  </si>
  <si>
    <t>N.Paka</t>
  </si>
  <si>
    <t>494 - 15</t>
  </si>
  <si>
    <t>Aurikel</t>
  </si>
  <si>
    <t>Seveřan</t>
  </si>
  <si>
    <t>Vela-8</t>
  </si>
  <si>
    <t>Šebánek Ivan ing.</t>
  </si>
  <si>
    <t>Sršeň 1944</t>
  </si>
  <si>
    <t>XL-56</t>
  </si>
  <si>
    <t>Loudálek</t>
  </si>
  <si>
    <t>Stomper</t>
  </si>
  <si>
    <t>85 - 7</t>
  </si>
  <si>
    <t>Kubeš Josef</t>
  </si>
  <si>
    <t>Zličín</t>
  </si>
  <si>
    <t>156 - 10</t>
  </si>
  <si>
    <t>Káča 1</t>
  </si>
  <si>
    <t>P. Šimůnek</t>
  </si>
  <si>
    <t>A. Tvarůžka, V. Holeček, Č. Rak</t>
  </si>
  <si>
    <t>F. Mařík, R. Kalandra, J.Vaníček, F. Šnaidar, V. Bartíková, M. Vršeta</t>
  </si>
  <si>
    <t>kategorie F1A</t>
  </si>
  <si>
    <t>kategorie F1A - N</t>
  </si>
  <si>
    <t>kategorie P30</t>
  </si>
  <si>
    <t>kategorie F1G</t>
  </si>
  <si>
    <t>kategorie F1B</t>
  </si>
  <si>
    <t>kategorie H - mladší a starší žáci</t>
  </si>
  <si>
    <t>kategorie H - junioři+senioři</t>
  </si>
  <si>
    <t>kategorie A1 - historické</t>
  </si>
  <si>
    <t>kategorie A2 - historické</t>
  </si>
  <si>
    <t>kategorie B1 - historické</t>
  </si>
  <si>
    <t>kategorie B2 - historické</t>
  </si>
  <si>
    <t>kategorie C - historické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</si>
</sst>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301"/>
  <sheetViews>
    <sheetView tabSelected="1" workbookViewId="0" topLeftCell="A47">
      <selection activeCell="C69" sqref="C69"/>
    </sheetView>
  </sheetViews>
  <sheetFormatPr defaultColWidth="9.00390625" defaultRowHeight="12.75"/>
  <cols>
    <col min="1" max="1" width="3.50390625" style="0" customWidth="1"/>
    <col min="2" max="2" width="18.875" style="0" customWidth="1"/>
    <col min="3" max="3" width="3.125" style="0" customWidth="1"/>
    <col min="4" max="4" width="12.37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00390625" style="0" customWidth="1"/>
  </cols>
  <sheetData>
    <row r="2" spans="4:7" ht="12.75">
      <c r="D2" s="7" t="s">
        <v>193</v>
      </c>
      <c r="G2" s="7" t="s">
        <v>192</v>
      </c>
    </row>
    <row r="3" spans="1:7" s="1" customFormat="1" ht="45">
      <c r="A3" s="5"/>
      <c r="D3" s="4" t="s">
        <v>194</v>
      </c>
      <c r="G3" s="4"/>
    </row>
    <row r="4" spans="4:12" s="3" customFormat="1" ht="34.5">
      <c r="D4" s="6"/>
      <c r="F4" s="6"/>
      <c r="L4" s="1" t="s">
        <v>39</v>
      </c>
    </row>
    <row r="5" spans="2:4" s="7" customFormat="1" ht="12.75">
      <c r="B5" s="7" t="s">
        <v>1</v>
      </c>
      <c r="D5" s="7" t="s">
        <v>246</v>
      </c>
    </row>
    <row r="6" spans="2:4" s="7" customFormat="1" ht="12.75">
      <c r="B6" s="7" t="s">
        <v>2</v>
      </c>
      <c r="D6" s="7" t="s">
        <v>247</v>
      </c>
    </row>
    <row r="7" spans="2:4" s="7" customFormat="1" ht="12.75">
      <c r="B7" s="7" t="s">
        <v>113</v>
      </c>
      <c r="D7" s="7" t="s">
        <v>248</v>
      </c>
    </row>
    <row r="8" spans="2:4" s="7" customFormat="1" ht="13.5" customHeight="1">
      <c r="B8" s="7" t="s">
        <v>3</v>
      </c>
      <c r="D8" s="7" t="s">
        <v>40</v>
      </c>
    </row>
    <row r="9" spans="2:4" s="7" customFormat="1" ht="12.75">
      <c r="B9" s="7" t="s">
        <v>5</v>
      </c>
      <c r="D9" s="7" t="s">
        <v>199</v>
      </c>
    </row>
    <row r="10" spans="2:4" s="7" customFormat="1" ht="12.75">
      <c r="B10" s="7" t="s">
        <v>4</v>
      </c>
      <c r="D10" s="10" t="s">
        <v>198</v>
      </c>
    </row>
    <row r="11" spans="2:4" s="7" customFormat="1" ht="12.75">
      <c r="B11" s="7" t="s">
        <v>6</v>
      </c>
      <c r="D11" s="7" t="s">
        <v>197</v>
      </c>
    </row>
    <row r="12" spans="1:4" ht="12.75">
      <c r="A12" s="9"/>
      <c r="B12" s="9" t="s">
        <v>195</v>
      </c>
      <c r="D12" t="s">
        <v>196</v>
      </c>
    </row>
    <row r="13" spans="1:3" ht="36" customHeight="1">
      <c r="A13" s="1" t="s">
        <v>0</v>
      </c>
      <c r="B13" s="1" t="s">
        <v>7</v>
      </c>
      <c r="C13" s="1"/>
    </row>
    <row r="15" spans="2:3" s="7" customFormat="1" ht="13.5" customHeight="1">
      <c r="B15" s="8" t="s">
        <v>29</v>
      </c>
      <c r="C15" s="8"/>
    </row>
    <row r="16" spans="1:18" ht="13.5" customHeight="1">
      <c r="A16" t="s">
        <v>14</v>
      </c>
      <c r="B16" t="s">
        <v>200</v>
      </c>
      <c r="D16" t="s">
        <v>107</v>
      </c>
      <c r="E16" t="s">
        <v>201</v>
      </c>
      <c r="J16">
        <v>300</v>
      </c>
      <c r="L16">
        <v>107</v>
      </c>
      <c r="R16">
        <v>30</v>
      </c>
    </row>
    <row r="17" spans="1:19" s="2" customFormat="1" ht="13.5" customHeight="1">
      <c r="A17" s="7"/>
      <c r="B17" s="7" t="s">
        <v>30</v>
      </c>
      <c r="C17" s="7"/>
      <c r="D17" s="7" t="s">
        <v>28</v>
      </c>
      <c r="E17" s="7" t="s">
        <v>175</v>
      </c>
      <c r="G17" s="7"/>
      <c r="J17" s="7">
        <v>300</v>
      </c>
      <c r="K17" s="7"/>
      <c r="L17" s="7">
        <v>84</v>
      </c>
      <c r="M17" s="7"/>
      <c r="O17" s="7"/>
      <c r="P17" s="7"/>
      <c r="R17" s="7">
        <v>25</v>
      </c>
      <c r="S17" s="7"/>
    </row>
    <row r="18" spans="2:18" ht="13.5" customHeight="1">
      <c r="B18" s="7" t="s">
        <v>189</v>
      </c>
      <c r="C18" s="7" t="s">
        <v>0</v>
      </c>
      <c r="D18" s="7" t="s">
        <v>28</v>
      </c>
      <c r="E18" s="7" t="s">
        <v>184</v>
      </c>
      <c r="F18" s="7"/>
      <c r="G18" s="7"/>
      <c r="I18" s="7"/>
      <c r="J18" s="7">
        <v>300</v>
      </c>
      <c r="K18" s="7"/>
      <c r="L18" s="7">
        <v>80</v>
      </c>
      <c r="M18" s="7"/>
      <c r="O18" s="7"/>
      <c r="P18" s="7"/>
      <c r="R18" s="7">
        <v>21</v>
      </c>
    </row>
    <row r="19" spans="2:18" ht="13.5" customHeight="1">
      <c r="B19" t="s">
        <v>99</v>
      </c>
      <c r="C19" t="s">
        <v>81</v>
      </c>
      <c r="D19" t="s">
        <v>97</v>
      </c>
      <c r="E19" t="s">
        <v>100</v>
      </c>
      <c r="J19">
        <v>300</v>
      </c>
      <c r="L19">
        <v>0</v>
      </c>
      <c r="P19" s="7"/>
      <c r="R19">
        <v>17</v>
      </c>
    </row>
    <row r="20" spans="2:18" ht="13.5" customHeight="1">
      <c r="B20" t="s">
        <v>96</v>
      </c>
      <c r="D20" t="s">
        <v>97</v>
      </c>
      <c r="E20" t="s">
        <v>98</v>
      </c>
      <c r="J20">
        <v>300</v>
      </c>
      <c r="L20">
        <v>0</v>
      </c>
      <c r="P20" s="7"/>
      <c r="R20">
        <v>17</v>
      </c>
    </row>
    <row r="21" spans="1:18" s="7" customFormat="1" ht="13.5" customHeight="1">
      <c r="A21" s="7" t="s">
        <v>16</v>
      </c>
      <c r="B21" s="7" t="s">
        <v>85</v>
      </c>
      <c r="D21" s="7" t="s">
        <v>86</v>
      </c>
      <c r="E21" s="7" t="s">
        <v>87</v>
      </c>
      <c r="F21" s="7">
        <v>60</v>
      </c>
      <c r="H21" s="7">
        <v>58</v>
      </c>
      <c r="J21" s="7">
        <v>60</v>
      </c>
      <c r="L21" s="7">
        <v>60</v>
      </c>
      <c r="N21" s="7">
        <v>60</v>
      </c>
      <c r="P21" s="7">
        <f aca="true" t="shared" si="0" ref="P21:P30">SUM(F21:O21)</f>
        <v>298</v>
      </c>
      <c r="R21" s="7">
        <v>15</v>
      </c>
    </row>
    <row r="22" spans="2:18" ht="13.5" customHeight="1">
      <c r="B22" t="s">
        <v>93</v>
      </c>
      <c r="D22" t="s">
        <v>83</v>
      </c>
      <c r="E22" t="s">
        <v>94</v>
      </c>
      <c r="F22" s="7">
        <v>60</v>
      </c>
      <c r="G22" s="7"/>
      <c r="H22" s="7">
        <v>55</v>
      </c>
      <c r="I22" s="7"/>
      <c r="J22" s="7">
        <v>60</v>
      </c>
      <c r="K22" s="7"/>
      <c r="L22" s="7">
        <v>60</v>
      </c>
      <c r="M22" s="7"/>
      <c r="N22" s="7">
        <v>60</v>
      </c>
      <c r="O22" s="7"/>
      <c r="P22" s="7">
        <f t="shared" si="0"/>
        <v>295</v>
      </c>
      <c r="R22" s="7">
        <v>14</v>
      </c>
    </row>
    <row r="23" spans="1:52" s="2" customFormat="1" ht="13.5" customHeight="1">
      <c r="A23"/>
      <c r="B23" t="s">
        <v>202</v>
      </c>
      <c r="C23"/>
      <c r="D23" t="s">
        <v>97</v>
      </c>
      <c r="E23" t="s">
        <v>203</v>
      </c>
      <c r="F23" s="7">
        <v>45</v>
      </c>
      <c r="G23" s="7"/>
      <c r="H23" s="7">
        <v>60</v>
      </c>
      <c r="I23" s="7"/>
      <c r="J23" s="7">
        <v>60</v>
      </c>
      <c r="K23" s="7"/>
      <c r="L23" s="7">
        <v>60</v>
      </c>
      <c r="M23" s="7"/>
      <c r="N23" s="7">
        <v>60</v>
      </c>
      <c r="O23" s="7"/>
      <c r="P23" s="7">
        <f t="shared" si="0"/>
        <v>285</v>
      </c>
      <c r="R23" s="7">
        <v>13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2:18" ht="12.75">
      <c r="B24" t="s">
        <v>207</v>
      </c>
      <c r="D24" t="s">
        <v>205</v>
      </c>
      <c r="E24" t="s">
        <v>208</v>
      </c>
      <c r="F24" s="7">
        <v>60</v>
      </c>
      <c r="G24" s="7"/>
      <c r="H24" s="7">
        <v>60</v>
      </c>
      <c r="I24" s="7"/>
      <c r="J24" s="7">
        <v>38</v>
      </c>
      <c r="K24" s="7"/>
      <c r="L24" s="7">
        <v>60</v>
      </c>
      <c r="M24" s="7"/>
      <c r="N24" s="7">
        <v>60</v>
      </c>
      <c r="O24" s="7"/>
      <c r="P24" s="7">
        <f>SUM(F24:O24)</f>
        <v>278</v>
      </c>
      <c r="R24" s="7">
        <v>12</v>
      </c>
    </row>
    <row r="25" spans="1:18" ht="13.5" customHeight="1">
      <c r="A25" t="s">
        <v>23</v>
      </c>
      <c r="B25" t="s">
        <v>115</v>
      </c>
      <c r="D25" t="s">
        <v>116</v>
      </c>
      <c r="E25" t="s">
        <v>223</v>
      </c>
      <c r="F25" s="7">
        <v>60</v>
      </c>
      <c r="G25" s="7"/>
      <c r="H25" s="7">
        <v>60</v>
      </c>
      <c r="I25" s="7"/>
      <c r="J25" s="7">
        <v>38</v>
      </c>
      <c r="K25" s="7"/>
      <c r="L25" s="7">
        <v>60</v>
      </c>
      <c r="M25" s="7"/>
      <c r="N25" s="7">
        <v>57</v>
      </c>
      <c r="O25" s="7"/>
      <c r="P25" s="7">
        <f>SUM(F25:O25)</f>
        <v>275</v>
      </c>
      <c r="R25" s="7">
        <v>11</v>
      </c>
    </row>
    <row r="26" spans="2:18" ht="12.75">
      <c r="B26" t="s">
        <v>204</v>
      </c>
      <c r="D26" t="s">
        <v>205</v>
      </c>
      <c r="E26" t="s">
        <v>206</v>
      </c>
      <c r="F26" s="7">
        <v>60</v>
      </c>
      <c r="G26" s="7"/>
      <c r="H26" s="7">
        <v>60</v>
      </c>
      <c r="I26" s="7"/>
      <c r="J26" s="7">
        <v>60</v>
      </c>
      <c r="K26" s="7"/>
      <c r="L26" s="7">
        <v>60</v>
      </c>
      <c r="M26" s="7"/>
      <c r="N26" s="7">
        <v>32</v>
      </c>
      <c r="O26" s="7"/>
      <c r="P26" s="7">
        <f t="shared" si="0"/>
        <v>272</v>
      </c>
      <c r="R26" s="7">
        <v>10</v>
      </c>
    </row>
    <row r="27" spans="2:18" ht="13.5" customHeight="1">
      <c r="B27" s="7" t="s">
        <v>209</v>
      </c>
      <c r="C27" s="7" t="s">
        <v>81</v>
      </c>
      <c r="D27" s="7" t="s">
        <v>83</v>
      </c>
      <c r="E27" s="7" t="s">
        <v>210</v>
      </c>
      <c r="F27" s="7">
        <v>50</v>
      </c>
      <c r="G27" s="7"/>
      <c r="H27" s="7">
        <v>55</v>
      </c>
      <c r="I27" s="7"/>
      <c r="J27" s="7">
        <v>36</v>
      </c>
      <c r="K27" s="7"/>
      <c r="L27" s="7">
        <v>60</v>
      </c>
      <c r="M27" s="7"/>
      <c r="N27" s="7">
        <v>45</v>
      </c>
      <c r="O27" s="7"/>
      <c r="P27" s="7">
        <f t="shared" si="0"/>
        <v>246</v>
      </c>
      <c r="R27" s="7">
        <v>9</v>
      </c>
    </row>
    <row r="28" spans="2:18" ht="13.5" customHeight="1">
      <c r="B28" t="s">
        <v>103</v>
      </c>
      <c r="C28" t="s">
        <v>81</v>
      </c>
      <c r="D28" t="s">
        <v>83</v>
      </c>
      <c r="E28" t="s">
        <v>104</v>
      </c>
      <c r="F28" s="7">
        <v>43</v>
      </c>
      <c r="G28" s="7"/>
      <c r="H28" s="7">
        <v>45</v>
      </c>
      <c r="I28" s="7"/>
      <c r="J28" s="7">
        <v>39</v>
      </c>
      <c r="K28" s="7"/>
      <c r="L28" s="7">
        <v>50</v>
      </c>
      <c r="M28" s="7"/>
      <c r="N28" s="7">
        <v>56</v>
      </c>
      <c r="O28" s="7"/>
      <c r="P28" s="7">
        <f t="shared" si="0"/>
        <v>233</v>
      </c>
      <c r="R28" s="7">
        <v>8</v>
      </c>
    </row>
    <row r="29" spans="2:18" ht="13.5" customHeight="1">
      <c r="B29" t="s">
        <v>172</v>
      </c>
      <c r="C29" t="s">
        <v>81</v>
      </c>
      <c r="D29" t="s">
        <v>86</v>
      </c>
      <c r="E29" t="s">
        <v>95</v>
      </c>
      <c r="F29" s="7">
        <v>60</v>
      </c>
      <c r="G29" s="7"/>
      <c r="H29" s="7">
        <v>25</v>
      </c>
      <c r="I29" s="7"/>
      <c r="J29" s="7">
        <v>60</v>
      </c>
      <c r="K29" s="7"/>
      <c r="L29" s="7">
        <v>25</v>
      </c>
      <c r="M29" s="7"/>
      <c r="N29" s="7">
        <v>60</v>
      </c>
      <c r="O29" s="7"/>
      <c r="P29" s="7">
        <f t="shared" si="0"/>
        <v>230</v>
      </c>
      <c r="R29">
        <v>7</v>
      </c>
    </row>
    <row r="30" spans="1:18" ht="13.5" customHeight="1">
      <c r="A30" s="7" t="s">
        <v>66</v>
      </c>
      <c r="B30" s="7" t="s">
        <v>211</v>
      </c>
      <c r="C30" s="7" t="s">
        <v>114</v>
      </c>
      <c r="D30" s="7" t="s">
        <v>26</v>
      </c>
      <c r="E30" s="7" t="s">
        <v>212</v>
      </c>
      <c r="F30" s="7">
        <v>30</v>
      </c>
      <c r="G30" s="7"/>
      <c r="H30" s="7">
        <v>37</v>
      </c>
      <c r="I30" s="7"/>
      <c r="J30" s="7">
        <v>41</v>
      </c>
      <c r="K30" s="7"/>
      <c r="L30" s="7">
        <v>40</v>
      </c>
      <c r="M30" s="7"/>
      <c r="N30" s="7">
        <v>60</v>
      </c>
      <c r="O30" s="7"/>
      <c r="P30" s="7">
        <f t="shared" si="0"/>
        <v>208</v>
      </c>
      <c r="R30" s="7">
        <v>6</v>
      </c>
    </row>
    <row r="31" s="7" customFormat="1" ht="13.5" customHeight="1"/>
    <row r="32" spans="1:19" ht="13.5" customHeight="1">
      <c r="A32" s="7"/>
      <c r="B32" s="8" t="s">
        <v>32</v>
      </c>
      <c r="C32" s="8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R32" s="7"/>
      <c r="S32" s="7"/>
    </row>
    <row r="33" spans="1:19" s="2" customFormat="1" ht="13.5" customHeight="1">
      <c r="A33" s="7" t="s">
        <v>14</v>
      </c>
      <c r="B33" s="7" t="s">
        <v>12</v>
      </c>
      <c r="C33" s="7"/>
      <c r="D33" s="7" t="s">
        <v>11</v>
      </c>
      <c r="E33" s="7" t="s">
        <v>13</v>
      </c>
      <c r="F33" s="7"/>
      <c r="G33" s="7"/>
      <c r="I33" s="7"/>
      <c r="J33" s="7">
        <v>600</v>
      </c>
      <c r="K33" s="7"/>
      <c r="L33" s="7">
        <v>120</v>
      </c>
      <c r="M33" s="7">
        <v>94</v>
      </c>
      <c r="N33" s="7"/>
      <c r="O33" s="7"/>
      <c r="P33" s="7"/>
      <c r="R33" s="7">
        <v>30</v>
      </c>
      <c r="S33" s="7"/>
    </row>
    <row r="34" spans="1:19" s="2" customFormat="1" ht="13.5" customHeight="1">
      <c r="A34" s="7"/>
      <c r="B34" s="7" t="s">
        <v>185</v>
      </c>
      <c r="C34" s="7"/>
      <c r="D34" s="7" t="s">
        <v>33</v>
      </c>
      <c r="E34" s="7" t="s">
        <v>34</v>
      </c>
      <c r="F34" s="7"/>
      <c r="G34" s="7"/>
      <c r="H34" s="7"/>
      <c r="I34" s="7"/>
      <c r="J34" s="7">
        <v>600</v>
      </c>
      <c r="K34" s="7"/>
      <c r="L34" s="7">
        <v>120</v>
      </c>
      <c r="M34" s="7">
        <v>90</v>
      </c>
      <c r="N34" s="7"/>
      <c r="O34" s="7"/>
      <c r="P34" s="7"/>
      <c r="R34" s="7">
        <v>25</v>
      </c>
      <c r="S34" s="7"/>
    </row>
    <row r="35" spans="2:18" ht="13.5" customHeight="1">
      <c r="B35" t="s">
        <v>200</v>
      </c>
      <c r="D35" t="s">
        <v>107</v>
      </c>
      <c r="E35" t="s">
        <v>201</v>
      </c>
      <c r="J35">
        <v>600</v>
      </c>
      <c r="L35">
        <v>95</v>
      </c>
      <c r="R35">
        <v>21</v>
      </c>
    </row>
    <row r="36" spans="2:21" ht="13.5" customHeight="1">
      <c r="B36" t="s">
        <v>99</v>
      </c>
      <c r="C36" t="s">
        <v>81</v>
      </c>
      <c r="D36" t="s">
        <v>97</v>
      </c>
      <c r="E36" t="s">
        <v>100</v>
      </c>
      <c r="F36" s="7">
        <v>120</v>
      </c>
      <c r="G36" s="7"/>
      <c r="H36" s="7">
        <v>120</v>
      </c>
      <c r="I36" s="7"/>
      <c r="J36" s="7">
        <v>120</v>
      </c>
      <c r="K36" s="7"/>
      <c r="L36" s="7">
        <v>112</v>
      </c>
      <c r="M36" s="7"/>
      <c r="N36" s="7">
        <v>120</v>
      </c>
      <c r="O36" s="7"/>
      <c r="P36" s="7">
        <f>SUM(F36:O36)</f>
        <v>592</v>
      </c>
      <c r="R36" s="7">
        <v>18</v>
      </c>
      <c r="S36" s="7"/>
      <c r="T36" s="2"/>
      <c r="U36" s="2"/>
    </row>
    <row r="37" spans="1:19" s="2" customFormat="1" ht="13.5" customHeight="1">
      <c r="A37" s="7" t="s">
        <v>19</v>
      </c>
      <c r="B37" s="7" t="s">
        <v>25</v>
      </c>
      <c r="C37" s="7" t="s">
        <v>31</v>
      </c>
      <c r="D37" s="7" t="s">
        <v>26</v>
      </c>
      <c r="E37" s="7" t="s">
        <v>27</v>
      </c>
      <c r="F37" s="7">
        <v>120</v>
      </c>
      <c r="G37" s="7"/>
      <c r="H37" s="7">
        <v>87</v>
      </c>
      <c r="I37" s="7"/>
      <c r="J37" s="7">
        <v>120</v>
      </c>
      <c r="K37" s="7"/>
      <c r="L37" s="7">
        <v>120</v>
      </c>
      <c r="M37" s="7"/>
      <c r="N37" s="7">
        <v>110</v>
      </c>
      <c r="O37" s="7"/>
      <c r="P37" s="7">
        <f>SUM(F37:O37)</f>
        <v>557</v>
      </c>
      <c r="R37" s="7">
        <v>16</v>
      </c>
      <c r="S37" s="7"/>
    </row>
    <row r="38" spans="1:19" s="2" customFormat="1" ht="13.5" customHeight="1">
      <c r="A38" s="7"/>
      <c r="B38" s="7" t="s">
        <v>108</v>
      </c>
      <c r="C38" s="7"/>
      <c r="D38" s="7" t="s">
        <v>86</v>
      </c>
      <c r="E38" s="7" t="s">
        <v>109</v>
      </c>
      <c r="F38" s="7">
        <v>120</v>
      </c>
      <c r="G38" s="7"/>
      <c r="H38" s="7">
        <v>110</v>
      </c>
      <c r="I38" s="7"/>
      <c r="J38" s="7">
        <v>79</v>
      </c>
      <c r="K38" s="7"/>
      <c r="L38" s="7">
        <v>120</v>
      </c>
      <c r="M38" s="7"/>
      <c r="N38" s="7">
        <v>94</v>
      </c>
      <c r="O38" s="7"/>
      <c r="P38" s="7">
        <f>SUM(F38:O38)</f>
        <v>523</v>
      </c>
      <c r="R38" s="7">
        <v>15</v>
      </c>
      <c r="S38" s="7"/>
    </row>
    <row r="39" spans="1:19" s="2" customFormat="1" ht="13.5" customHeight="1">
      <c r="A39"/>
      <c r="B39" t="s">
        <v>213</v>
      </c>
      <c r="C39"/>
      <c r="D39" t="s">
        <v>11</v>
      </c>
      <c r="E39" t="s">
        <v>214</v>
      </c>
      <c r="F39" s="7">
        <v>110</v>
      </c>
      <c r="G39" s="7"/>
      <c r="H39" s="7">
        <v>57</v>
      </c>
      <c r="I39" s="7"/>
      <c r="J39" s="7">
        <v>120</v>
      </c>
      <c r="K39" s="7"/>
      <c r="L39" s="7">
        <v>120</v>
      </c>
      <c r="M39" s="7"/>
      <c r="N39" s="7">
        <v>83</v>
      </c>
      <c r="O39" s="7"/>
      <c r="P39" s="7">
        <f>SUM(F39:O39)</f>
        <v>490</v>
      </c>
      <c r="R39" s="7">
        <v>14</v>
      </c>
      <c r="S39" s="7"/>
    </row>
    <row r="40" spans="1:21" ht="13.5" customHeight="1">
      <c r="A40" t="s">
        <v>21</v>
      </c>
      <c r="B40" t="s">
        <v>182</v>
      </c>
      <c r="D40" t="s">
        <v>183</v>
      </c>
      <c r="E40" t="s">
        <v>163</v>
      </c>
      <c r="F40" s="7">
        <v>117</v>
      </c>
      <c r="G40" s="7"/>
      <c r="H40" s="7">
        <v>114</v>
      </c>
      <c r="I40" s="7"/>
      <c r="J40" s="7">
        <v>109</v>
      </c>
      <c r="K40" s="7"/>
      <c r="L40" s="7"/>
      <c r="M40" s="7"/>
      <c r="N40" s="7"/>
      <c r="O40" s="7"/>
      <c r="P40" s="7">
        <f>SUM(F40:O40)</f>
        <v>340</v>
      </c>
      <c r="R40" s="7">
        <v>13</v>
      </c>
      <c r="S40" s="7"/>
      <c r="T40" s="2"/>
      <c r="U40" s="2"/>
    </row>
    <row r="42" spans="1:17" ht="13.5" customHeight="1">
      <c r="A42" s="7"/>
      <c r="B42" s="8" t="s">
        <v>249</v>
      </c>
      <c r="C42" s="8"/>
      <c r="D42" s="7"/>
      <c r="E42" s="7"/>
      <c r="Q42" s="13" t="s">
        <v>218</v>
      </c>
    </row>
    <row r="43" spans="1:19" s="2" customFormat="1" ht="13.5" customHeight="1">
      <c r="A43" s="7" t="s">
        <v>14</v>
      </c>
      <c r="B43" s="7" t="s">
        <v>117</v>
      </c>
      <c r="C43" s="7"/>
      <c r="D43" s="7" t="s">
        <v>110</v>
      </c>
      <c r="E43" s="7" t="s">
        <v>118</v>
      </c>
      <c r="F43" s="7"/>
      <c r="G43" s="7"/>
      <c r="H43" s="7"/>
      <c r="I43" s="7"/>
      <c r="J43" s="7">
        <v>900</v>
      </c>
      <c r="K43" s="7"/>
      <c r="L43" s="7">
        <v>207</v>
      </c>
      <c r="M43" s="7"/>
      <c r="N43" s="7"/>
      <c r="O43" s="7"/>
      <c r="P43" s="7"/>
      <c r="Q43" s="7">
        <f>SUM(J43*1.4)</f>
        <v>1260</v>
      </c>
      <c r="R43" s="7">
        <v>30</v>
      </c>
      <c r="S43" s="7"/>
    </row>
    <row r="44" spans="2:18" ht="13.5" customHeight="1">
      <c r="B44" t="s">
        <v>121</v>
      </c>
      <c r="D44" t="s">
        <v>122</v>
      </c>
      <c r="E44" t="s">
        <v>123</v>
      </c>
      <c r="J44">
        <v>900</v>
      </c>
      <c r="L44">
        <v>144</v>
      </c>
      <c r="Q44" s="7">
        <f>SUM(J44*1.4)</f>
        <v>1260</v>
      </c>
      <c r="R44">
        <v>25</v>
      </c>
    </row>
    <row r="45" spans="1:20" s="2" customFormat="1" ht="13.5" customHeight="1">
      <c r="A45"/>
      <c r="B45" t="s">
        <v>108</v>
      </c>
      <c r="C45"/>
      <c r="D45" t="s">
        <v>86</v>
      </c>
      <c r="E45" t="s">
        <v>109</v>
      </c>
      <c r="F45"/>
      <c r="G45"/>
      <c r="H45"/>
      <c r="I45"/>
      <c r="J45">
        <v>900</v>
      </c>
      <c r="K45"/>
      <c r="L45">
        <v>142</v>
      </c>
      <c r="M45"/>
      <c r="N45"/>
      <c r="O45"/>
      <c r="P45"/>
      <c r="Q45" s="7">
        <f>SUM(J45*1.4)</f>
        <v>1260</v>
      </c>
      <c r="R45">
        <v>21</v>
      </c>
      <c r="S45"/>
      <c r="T45"/>
    </row>
    <row r="46" spans="1:19" s="2" customFormat="1" ht="13.5" customHeight="1">
      <c r="A46" s="7"/>
      <c r="B46" s="7" t="s">
        <v>9</v>
      </c>
      <c r="C46" s="7" t="s">
        <v>31</v>
      </c>
      <c r="D46" s="7" t="s">
        <v>8</v>
      </c>
      <c r="E46" s="7" t="s">
        <v>10</v>
      </c>
      <c r="F46" s="7">
        <v>180</v>
      </c>
      <c r="G46" s="7"/>
      <c r="H46" s="7">
        <v>177</v>
      </c>
      <c r="I46" s="7"/>
      <c r="J46" s="7">
        <v>180</v>
      </c>
      <c r="K46" s="7"/>
      <c r="L46" s="7">
        <v>180</v>
      </c>
      <c r="M46" s="7"/>
      <c r="N46" s="7">
        <v>180</v>
      </c>
      <c r="O46" s="7"/>
      <c r="P46" s="7">
        <f aca="true" t="shared" si="1" ref="P46:P57">SUM(F46:O46)</f>
        <v>897</v>
      </c>
      <c r="Q46" s="7">
        <f aca="true" t="shared" si="2" ref="Q46:Q57">SUM(P46*1.4)</f>
        <v>1255.8</v>
      </c>
      <c r="R46" s="7">
        <v>18</v>
      </c>
      <c r="S46" s="7"/>
    </row>
    <row r="47" spans="1:20" ht="15.75">
      <c r="A47" t="s">
        <v>19</v>
      </c>
      <c r="B47" t="s">
        <v>215</v>
      </c>
      <c r="D47" t="s">
        <v>216</v>
      </c>
      <c r="E47" t="s">
        <v>217</v>
      </c>
      <c r="F47" s="7">
        <v>180</v>
      </c>
      <c r="G47" s="7"/>
      <c r="H47" s="7">
        <v>180</v>
      </c>
      <c r="I47" s="7"/>
      <c r="J47" s="7">
        <v>180</v>
      </c>
      <c r="K47" s="7"/>
      <c r="L47" s="7">
        <v>150</v>
      </c>
      <c r="M47" s="7"/>
      <c r="N47" s="7">
        <v>180</v>
      </c>
      <c r="O47" s="7"/>
      <c r="P47" s="7">
        <f t="shared" si="1"/>
        <v>870</v>
      </c>
      <c r="Q47" s="7">
        <f t="shared" si="2"/>
        <v>1218</v>
      </c>
      <c r="R47" s="7">
        <v>16</v>
      </c>
      <c r="S47" s="7"/>
      <c r="T47" s="2"/>
    </row>
    <row r="48" spans="1:19" s="2" customFormat="1" ht="13.5" customHeight="1">
      <c r="A48" s="7"/>
      <c r="B48" t="s">
        <v>111</v>
      </c>
      <c r="C48"/>
      <c r="D48" t="s">
        <v>11</v>
      </c>
      <c r="E48" t="s">
        <v>112</v>
      </c>
      <c r="F48" s="7">
        <v>180</v>
      </c>
      <c r="G48" s="7"/>
      <c r="H48" s="7">
        <v>180</v>
      </c>
      <c r="I48" s="7"/>
      <c r="J48" s="7">
        <v>180</v>
      </c>
      <c r="K48" s="7"/>
      <c r="L48" s="7">
        <v>140</v>
      </c>
      <c r="M48" s="7"/>
      <c r="N48" s="7">
        <v>180</v>
      </c>
      <c r="O48" s="7"/>
      <c r="P48" s="7">
        <f t="shared" si="1"/>
        <v>860</v>
      </c>
      <c r="Q48" s="7">
        <f t="shared" si="2"/>
        <v>1204</v>
      </c>
      <c r="R48" s="7">
        <v>15</v>
      </c>
      <c r="S48" s="7"/>
    </row>
    <row r="49" spans="1:20" ht="13.5" customHeight="1">
      <c r="A49" t="s">
        <v>20</v>
      </c>
      <c r="B49" t="s">
        <v>119</v>
      </c>
      <c r="D49" t="s">
        <v>35</v>
      </c>
      <c r="E49" t="s">
        <v>120</v>
      </c>
      <c r="F49" s="7">
        <v>138</v>
      </c>
      <c r="G49" s="7"/>
      <c r="H49" s="7">
        <v>180</v>
      </c>
      <c r="I49" s="7"/>
      <c r="J49" s="7">
        <v>152</v>
      </c>
      <c r="K49" s="7"/>
      <c r="L49" s="7">
        <v>136</v>
      </c>
      <c r="M49" s="7"/>
      <c r="N49" s="7">
        <v>180</v>
      </c>
      <c r="O49" s="7"/>
      <c r="P49" s="7">
        <f t="shared" si="1"/>
        <v>786</v>
      </c>
      <c r="Q49" s="7">
        <f t="shared" si="2"/>
        <v>1100.3999999999999</v>
      </c>
      <c r="R49" s="7">
        <v>14</v>
      </c>
      <c r="S49" s="7"/>
      <c r="T49" s="2"/>
    </row>
    <row r="50" spans="2:18" ht="13.5" customHeight="1">
      <c r="B50" t="s">
        <v>91</v>
      </c>
      <c r="C50" t="s">
        <v>31</v>
      </c>
      <c r="D50" t="s">
        <v>86</v>
      </c>
      <c r="E50" t="s">
        <v>92</v>
      </c>
      <c r="F50" s="7">
        <v>175</v>
      </c>
      <c r="G50" s="7"/>
      <c r="H50" s="7">
        <v>121</v>
      </c>
      <c r="I50" s="7"/>
      <c r="J50" s="7">
        <v>123</v>
      </c>
      <c r="K50" s="7"/>
      <c r="L50" s="7">
        <v>180</v>
      </c>
      <c r="M50" s="7"/>
      <c r="N50" s="7">
        <v>174</v>
      </c>
      <c r="O50" s="7"/>
      <c r="P50" s="7">
        <f t="shared" si="1"/>
        <v>773</v>
      </c>
      <c r="Q50" s="7">
        <f t="shared" si="2"/>
        <v>1082.1999999999998</v>
      </c>
      <c r="R50" s="7">
        <v>13</v>
      </c>
    </row>
    <row r="51" spans="1:19" s="2" customFormat="1" ht="13.5" customHeight="1">
      <c r="A51" s="7"/>
      <c r="B51" s="7" t="s">
        <v>126</v>
      </c>
      <c r="C51" s="7" t="s">
        <v>81</v>
      </c>
      <c r="D51" s="7" t="s">
        <v>86</v>
      </c>
      <c r="E51" s="7" t="s">
        <v>127</v>
      </c>
      <c r="F51" s="7">
        <v>171</v>
      </c>
      <c r="G51" s="7"/>
      <c r="H51" s="7">
        <v>142</v>
      </c>
      <c r="I51" s="7"/>
      <c r="J51" s="7">
        <v>56</v>
      </c>
      <c r="K51" s="7"/>
      <c r="L51" s="7">
        <v>180</v>
      </c>
      <c r="M51" s="7"/>
      <c r="N51" s="7">
        <v>180</v>
      </c>
      <c r="O51" s="7"/>
      <c r="P51" s="7">
        <f t="shared" si="1"/>
        <v>729</v>
      </c>
      <c r="Q51" s="7">
        <f t="shared" si="2"/>
        <v>1020.5999999999999</v>
      </c>
      <c r="R51" s="7">
        <v>12</v>
      </c>
      <c r="S51" s="7"/>
    </row>
    <row r="52" spans="1:19" s="2" customFormat="1" ht="13.5" customHeight="1">
      <c r="A52" s="7" t="s">
        <v>23</v>
      </c>
      <c r="B52" s="7" t="s">
        <v>132</v>
      </c>
      <c r="C52" s="7"/>
      <c r="D52" s="7" t="s">
        <v>86</v>
      </c>
      <c r="E52" s="7" t="s">
        <v>191</v>
      </c>
      <c r="F52" s="7">
        <v>168</v>
      </c>
      <c r="G52" s="7"/>
      <c r="H52" s="7">
        <v>138</v>
      </c>
      <c r="I52" s="7"/>
      <c r="J52" s="7">
        <v>117</v>
      </c>
      <c r="K52" s="7"/>
      <c r="L52" s="7">
        <v>96</v>
      </c>
      <c r="M52" s="7"/>
      <c r="N52" s="7">
        <v>180</v>
      </c>
      <c r="O52" s="7"/>
      <c r="P52" s="7">
        <f t="shared" si="1"/>
        <v>699</v>
      </c>
      <c r="Q52" s="7">
        <f t="shared" si="2"/>
        <v>978.5999999999999</v>
      </c>
      <c r="R52" s="7">
        <v>11</v>
      </c>
      <c r="S52" s="7"/>
    </row>
    <row r="53" spans="1:19" s="2" customFormat="1" ht="13.5" customHeight="1">
      <c r="A53" s="7"/>
      <c r="B53" s="7" t="s">
        <v>130</v>
      </c>
      <c r="C53" s="7"/>
      <c r="D53" s="7" t="s">
        <v>86</v>
      </c>
      <c r="E53" s="7" t="s">
        <v>131</v>
      </c>
      <c r="F53" s="7">
        <v>60</v>
      </c>
      <c r="G53" s="7"/>
      <c r="H53" s="7">
        <v>86</v>
      </c>
      <c r="I53" s="7"/>
      <c r="J53" s="7">
        <v>180</v>
      </c>
      <c r="K53" s="7"/>
      <c r="L53" s="7">
        <v>125</v>
      </c>
      <c r="M53" s="7"/>
      <c r="N53" s="7">
        <v>180</v>
      </c>
      <c r="O53" s="7"/>
      <c r="P53" s="7">
        <f t="shared" si="1"/>
        <v>631</v>
      </c>
      <c r="Q53" s="7">
        <f t="shared" si="2"/>
        <v>883.4</v>
      </c>
      <c r="R53" s="7">
        <v>10</v>
      </c>
      <c r="S53" s="7"/>
    </row>
    <row r="54" spans="1:19" s="2" customFormat="1" ht="13.5" customHeight="1">
      <c r="A54" s="7"/>
      <c r="B54" s="7" t="s">
        <v>12</v>
      </c>
      <c r="C54" s="7"/>
      <c r="D54" s="7" t="s">
        <v>11</v>
      </c>
      <c r="E54" s="7" t="s">
        <v>13</v>
      </c>
      <c r="F54" s="7">
        <v>180</v>
      </c>
      <c r="G54" s="7"/>
      <c r="H54" s="7">
        <v>180</v>
      </c>
      <c r="I54" s="7"/>
      <c r="J54" s="7">
        <v>180</v>
      </c>
      <c r="K54" s="7"/>
      <c r="L54" s="7"/>
      <c r="M54" s="7"/>
      <c r="N54" s="7"/>
      <c r="O54" s="7"/>
      <c r="P54" s="7">
        <f t="shared" si="1"/>
        <v>540</v>
      </c>
      <c r="Q54" s="7">
        <f t="shared" si="2"/>
        <v>756</v>
      </c>
      <c r="R54" s="7">
        <v>9</v>
      </c>
      <c r="S54" s="7"/>
    </row>
    <row r="55" spans="1:19" s="2" customFormat="1" ht="13.5" customHeight="1">
      <c r="A55" s="7"/>
      <c r="B55" s="7" t="s">
        <v>185</v>
      </c>
      <c r="C55" s="7"/>
      <c r="D55" s="7" t="s">
        <v>33</v>
      </c>
      <c r="E55" s="7" t="s">
        <v>34</v>
      </c>
      <c r="F55" s="7">
        <v>180</v>
      </c>
      <c r="G55" s="7"/>
      <c r="H55" s="7">
        <v>102</v>
      </c>
      <c r="I55" s="7"/>
      <c r="J55" s="7">
        <v>180</v>
      </c>
      <c r="K55" s="7"/>
      <c r="L55" s="7"/>
      <c r="M55" s="7"/>
      <c r="N55" s="7"/>
      <c r="O55" s="7"/>
      <c r="P55" s="7">
        <f t="shared" si="1"/>
        <v>462</v>
      </c>
      <c r="Q55" s="7">
        <f t="shared" si="2"/>
        <v>646.8</v>
      </c>
      <c r="R55" s="7">
        <v>8</v>
      </c>
      <c r="S55" s="7"/>
    </row>
    <row r="56" spans="1:19" s="2" customFormat="1" ht="13.5" customHeight="1">
      <c r="A56" s="7"/>
      <c r="B56" s="7" t="s">
        <v>128</v>
      </c>
      <c r="C56" s="7"/>
      <c r="D56" s="7" t="s">
        <v>86</v>
      </c>
      <c r="E56" s="7" t="s">
        <v>129</v>
      </c>
      <c r="F56" s="7">
        <v>73</v>
      </c>
      <c r="G56" s="7"/>
      <c r="H56" s="7">
        <v>180</v>
      </c>
      <c r="I56" s="7"/>
      <c r="J56" s="7"/>
      <c r="K56" s="7"/>
      <c r="L56" s="7"/>
      <c r="M56" s="7"/>
      <c r="N56" s="7"/>
      <c r="O56" s="7"/>
      <c r="P56" s="7">
        <f t="shared" si="1"/>
        <v>253</v>
      </c>
      <c r="Q56" s="7">
        <f t="shared" si="2"/>
        <v>354.2</v>
      </c>
      <c r="R56" s="7">
        <v>5</v>
      </c>
      <c r="S56" s="7"/>
    </row>
    <row r="57" spans="1:18" ht="13.5" customHeight="1">
      <c r="A57" t="s">
        <v>66</v>
      </c>
      <c r="B57" s="7" t="s">
        <v>219</v>
      </c>
      <c r="C57" s="7"/>
      <c r="D57" s="7" t="s">
        <v>136</v>
      </c>
      <c r="E57" s="7" t="s">
        <v>220</v>
      </c>
      <c r="F57" s="7">
        <v>153</v>
      </c>
      <c r="G57" s="7"/>
      <c r="H57" s="7">
        <v>68</v>
      </c>
      <c r="I57" s="7"/>
      <c r="J57" s="7"/>
      <c r="K57" s="7"/>
      <c r="L57" s="7"/>
      <c r="M57" s="7"/>
      <c r="N57" s="7"/>
      <c r="O57" s="7"/>
      <c r="P57" s="7">
        <f t="shared" si="1"/>
        <v>221</v>
      </c>
      <c r="Q57" s="7">
        <f t="shared" si="2"/>
        <v>309.4</v>
      </c>
      <c r="R57" s="7">
        <v>4</v>
      </c>
    </row>
    <row r="59" spans="1:19" ht="13.5" customHeight="1">
      <c r="A59" s="7"/>
      <c r="B59" s="8" t="s">
        <v>250</v>
      </c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3" t="s">
        <v>218</v>
      </c>
      <c r="R59" s="7"/>
      <c r="S59" s="7"/>
    </row>
    <row r="60" spans="1:19" s="2" customFormat="1" ht="13.5" customHeight="1">
      <c r="A60" s="7" t="s">
        <v>14</v>
      </c>
      <c r="B60" s="7" t="s">
        <v>47</v>
      </c>
      <c r="D60" s="7" t="s">
        <v>8</v>
      </c>
      <c r="E60" s="7" t="s">
        <v>48</v>
      </c>
      <c r="F60" s="7">
        <v>162</v>
      </c>
      <c r="G60" s="7"/>
      <c r="H60" s="7">
        <v>180</v>
      </c>
      <c r="I60" s="7"/>
      <c r="J60" s="7">
        <v>180</v>
      </c>
      <c r="K60" s="7"/>
      <c r="L60" s="7">
        <v>115</v>
      </c>
      <c r="M60" s="7"/>
      <c r="N60" s="7">
        <v>130</v>
      </c>
      <c r="O60" s="7"/>
      <c r="P60" s="7">
        <f>SUM(F60:O60)</f>
        <v>767</v>
      </c>
      <c r="Q60" s="7">
        <f>SUM(P60*1.4)</f>
        <v>1073.8</v>
      </c>
      <c r="R60" s="7">
        <v>30</v>
      </c>
      <c r="S60" s="7"/>
    </row>
    <row r="61" spans="1:19" s="2" customFormat="1" ht="13.5" customHeight="1">
      <c r="A61" s="7"/>
      <c r="B61" s="7" t="s">
        <v>133</v>
      </c>
      <c r="D61" s="7" t="s">
        <v>134</v>
      </c>
      <c r="E61" s="7" t="s">
        <v>135</v>
      </c>
      <c r="F61" s="7">
        <v>180</v>
      </c>
      <c r="G61" s="7"/>
      <c r="H61" s="7">
        <v>177</v>
      </c>
      <c r="I61" s="7"/>
      <c r="J61" s="7">
        <v>175</v>
      </c>
      <c r="K61" s="7"/>
      <c r="L61" s="7">
        <v>107</v>
      </c>
      <c r="M61" s="7"/>
      <c r="N61" s="7">
        <v>65</v>
      </c>
      <c r="O61" s="7"/>
      <c r="P61" s="7">
        <f>SUM(F61:O61)</f>
        <v>704</v>
      </c>
      <c r="Q61" s="7">
        <f>SUM(P61*1.4)</f>
        <v>985.5999999999999</v>
      </c>
      <c r="R61" s="7">
        <v>25</v>
      </c>
      <c r="S61" s="7"/>
    </row>
    <row r="62" spans="1:19" s="2" customFormat="1" ht="13.5" customHeight="1">
      <c r="A62" s="7"/>
      <c r="B62" s="7" t="s">
        <v>221</v>
      </c>
      <c r="C62" s="7"/>
      <c r="D62" s="7" t="s">
        <v>8</v>
      </c>
      <c r="E62" s="7" t="s">
        <v>222</v>
      </c>
      <c r="F62" s="7">
        <v>116</v>
      </c>
      <c r="G62" s="7"/>
      <c r="H62" s="7">
        <v>107</v>
      </c>
      <c r="I62" s="7"/>
      <c r="J62" s="7">
        <v>160</v>
      </c>
      <c r="K62" s="7"/>
      <c r="L62" s="7">
        <v>142</v>
      </c>
      <c r="M62" s="7"/>
      <c r="N62" s="7">
        <v>70</v>
      </c>
      <c r="O62" s="7"/>
      <c r="P62" s="7">
        <f>SUM(F62:O62)</f>
        <v>595</v>
      </c>
      <c r="Q62" s="7">
        <f>SUM(P62*1.4)</f>
        <v>833</v>
      </c>
      <c r="R62" s="7">
        <v>21</v>
      </c>
      <c r="S62" s="7"/>
    </row>
    <row r="63" spans="1:20" ht="13.5" customHeight="1">
      <c r="A63" t="s">
        <v>18</v>
      </c>
      <c r="B63" s="7" t="s">
        <v>88</v>
      </c>
      <c r="C63" s="7"/>
      <c r="D63" s="7" t="s">
        <v>83</v>
      </c>
      <c r="E63" s="7" t="s">
        <v>89</v>
      </c>
      <c r="F63" s="7">
        <v>180</v>
      </c>
      <c r="G63" s="7"/>
      <c r="H63" s="7">
        <v>150</v>
      </c>
      <c r="I63" s="7"/>
      <c r="J63" s="7">
        <v>46</v>
      </c>
      <c r="K63" s="7"/>
      <c r="L63" s="7">
        <v>51</v>
      </c>
      <c r="M63" s="7"/>
      <c r="N63" s="7">
        <v>138</v>
      </c>
      <c r="O63" s="7"/>
      <c r="P63" s="7">
        <f>SUM(F63:O63)</f>
        <v>565</v>
      </c>
      <c r="Q63" s="7">
        <f>SUM(P63*1.4)</f>
        <v>791</v>
      </c>
      <c r="R63" s="7">
        <v>18</v>
      </c>
      <c r="S63" s="7"/>
      <c r="T63" s="2"/>
    </row>
    <row r="65" spans="1:19" ht="13.5" customHeight="1">
      <c r="A65" s="7"/>
      <c r="B65" s="8" t="s">
        <v>251</v>
      </c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8" ht="13.5" customHeight="1">
      <c r="A66" t="s">
        <v>14</v>
      </c>
      <c r="B66" t="s">
        <v>41</v>
      </c>
      <c r="D66" t="s">
        <v>8</v>
      </c>
      <c r="E66" t="s">
        <v>42</v>
      </c>
      <c r="F66" s="7"/>
      <c r="G66" s="7"/>
      <c r="H66" s="7"/>
      <c r="I66" s="7"/>
      <c r="J66" s="7">
        <v>500</v>
      </c>
      <c r="L66">
        <v>120</v>
      </c>
      <c r="M66" s="7"/>
      <c r="Q66" s="7"/>
      <c r="R66">
        <v>30</v>
      </c>
    </row>
    <row r="67" spans="1:19" s="2" customFormat="1" ht="13.5" customHeight="1">
      <c r="A67" s="7"/>
      <c r="B67" s="7" t="s">
        <v>140</v>
      </c>
      <c r="C67" s="7" t="s">
        <v>114</v>
      </c>
      <c r="D67" s="7" t="s">
        <v>136</v>
      </c>
      <c r="E67" s="7" t="s">
        <v>141</v>
      </c>
      <c r="F67" s="7"/>
      <c r="G67" s="7"/>
      <c r="H67" s="7"/>
      <c r="I67" s="7"/>
      <c r="J67" s="7">
        <v>500</v>
      </c>
      <c r="K67" s="7"/>
      <c r="L67" s="7">
        <v>97</v>
      </c>
      <c r="M67" s="7"/>
      <c r="N67" s="7"/>
      <c r="O67" s="7"/>
      <c r="P67" s="7"/>
      <c r="Q67" s="7"/>
      <c r="R67" s="7">
        <v>25</v>
      </c>
      <c r="S67" s="7"/>
    </row>
    <row r="68" spans="1:19" s="2" customFormat="1" ht="13.5" customHeight="1">
      <c r="A68" s="7"/>
      <c r="B68" s="7" t="s">
        <v>224</v>
      </c>
      <c r="C68" s="7"/>
      <c r="D68" s="7" t="s">
        <v>136</v>
      </c>
      <c r="E68" s="7" t="s">
        <v>225</v>
      </c>
      <c r="F68" s="7">
        <v>100</v>
      </c>
      <c r="G68" s="7"/>
      <c r="H68" s="7">
        <v>100</v>
      </c>
      <c r="I68" s="7"/>
      <c r="J68" s="7">
        <v>98</v>
      </c>
      <c r="K68" s="7"/>
      <c r="L68" s="7">
        <v>100</v>
      </c>
      <c r="M68" s="7"/>
      <c r="N68" s="7">
        <v>100</v>
      </c>
      <c r="O68" s="7"/>
      <c r="P68" s="7">
        <f aca="true" t="shared" si="3" ref="P68:P73">SUM(F68:O68)</f>
        <v>498</v>
      </c>
      <c r="Q68" s="7"/>
      <c r="R68" s="7">
        <v>21</v>
      </c>
      <c r="S68" s="7"/>
    </row>
    <row r="69" spans="2:20" s="7" customFormat="1" ht="13.5" customHeight="1">
      <c r="B69" s="7" t="s">
        <v>188</v>
      </c>
      <c r="C69" s="7" t="s">
        <v>81</v>
      </c>
      <c r="D69" s="7" t="s">
        <v>136</v>
      </c>
      <c r="E69" s="7" t="s">
        <v>137</v>
      </c>
      <c r="F69" s="7">
        <v>100</v>
      </c>
      <c r="H69" s="7">
        <v>100</v>
      </c>
      <c r="J69" s="7">
        <v>88</v>
      </c>
      <c r="L69" s="7">
        <v>93</v>
      </c>
      <c r="N69" s="7">
        <v>100</v>
      </c>
      <c r="P69" s="7">
        <f t="shared" si="3"/>
        <v>481</v>
      </c>
      <c r="R69" s="7">
        <v>18</v>
      </c>
      <c r="T69" s="2"/>
    </row>
    <row r="70" spans="1:20" ht="13.5" customHeight="1">
      <c r="A70" t="s">
        <v>19</v>
      </c>
      <c r="B70" t="s">
        <v>138</v>
      </c>
      <c r="D70" t="s">
        <v>116</v>
      </c>
      <c r="E70" t="s">
        <v>139</v>
      </c>
      <c r="F70" s="7">
        <v>100</v>
      </c>
      <c r="G70" s="7"/>
      <c r="H70" s="7">
        <v>100</v>
      </c>
      <c r="I70" s="7"/>
      <c r="J70" s="7">
        <v>95</v>
      </c>
      <c r="K70" s="7"/>
      <c r="L70" s="7">
        <v>69</v>
      </c>
      <c r="M70" s="7"/>
      <c r="N70" s="7">
        <v>72</v>
      </c>
      <c r="O70" s="7"/>
      <c r="P70" s="7">
        <f t="shared" si="3"/>
        <v>436</v>
      </c>
      <c r="Q70" s="7"/>
      <c r="R70" s="7">
        <v>16</v>
      </c>
      <c r="S70" s="7"/>
      <c r="T70" s="2"/>
    </row>
    <row r="71" spans="1:19" s="2" customFormat="1" ht="13.5" customHeight="1">
      <c r="A71" s="7"/>
      <c r="B71" s="7" t="s">
        <v>142</v>
      </c>
      <c r="D71" s="7" t="s">
        <v>37</v>
      </c>
      <c r="E71" s="7" t="s">
        <v>143</v>
      </c>
      <c r="F71" s="7">
        <v>100</v>
      </c>
      <c r="G71" s="7"/>
      <c r="H71" s="7">
        <v>100</v>
      </c>
      <c r="I71" s="7"/>
      <c r="J71" s="7">
        <v>46</v>
      </c>
      <c r="K71" s="7"/>
      <c r="L71" s="7">
        <v>100</v>
      </c>
      <c r="M71" s="7"/>
      <c r="N71" s="7">
        <v>62</v>
      </c>
      <c r="O71" s="7"/>
      <c r="P71" s="7">
        <f t="shared" si="3"/>
        <v>408</v>
      </c>
      <c r="Q71" s="7"/>
      <c r="R71" s="7">
        <v>15</v>
      </c>
      <c r="S71" s="7"/>
    </row>
    <row r="72" spans="1:19" s="2" customFormat="1" ht="13.5" customHeight="1">
      <c r="A72" s="7"/>
      <c r="B72" s="7" t="s">
        <v>226</v>
      </c>
      <c r="D72" s="7" t="s">
        <v>37</v>
      </c>
      <c r="E72" s="7" t="s">
        <v>227</v>
      </c>
      <c r="F72" s="7">
        <v>100</v>
      </c>
      <c r="G72" s="7"/>
      <c r="H72" s="7">
        <v>85</v>
      </c>
      <c r="I72" s="7"/>
      <c r="J72" s="7">
        <v>100</v>
      </c>
      <c r="K72" s="7"/>
      <c r="L72" s="7">
        <v>100</v>
      </c>
      <c r="M72" s="7"/>
      <c r="N72" s="7"/>
      <c r="O72" s="7"/>
      <c r="P72" s="7">
        <f t="shared" si="3"/>
        <v>385</v>
      </c>
      <c r="Q72" s="7"/>
      <c r="R72" s="7">
        <v>14</v>
      </c>
      <c r="S72" s="7"/>
    </row>
    <row r="73" spans="1:18" ht="13.5" customHeight="1">
      <c r="A73" t="s">
        <v>21</v>
      </c>
      <c r="B73" t="s">
        <v>115</v>
      </c>
      <c r="D73" t="s">
        <v>116</v>
      </c>
      <c r="E73" t="s">
        <v>223</v>
      </c>
      <c r="F73" s="7">
        <v>57</v>
      </c>
      <c r="G73" s="7"/>
      <c r="H73" s="7">
        <v>94</v>
      </c>
      <c r="I73" s="7"/>
      <c r="J73" s="7">
        <v>67</v>
      </c>
      <c r="K73" s="7"/>
      <c r="L73" s="7">
        <v>65</v>
      </c>
      <c r="M73" s="7"/>
      <c r="N73" s="7">
        <v>75</v>
      </c>
      <c r="O73" s="7"/>
      <c r="P73" s="7">
        <f t="shared" si="3"/>
        <v>358</v>
      </c>
      <c r="R73" s="7">
        <v>13</v>
      </c>
    </row>
    <row r="75" spans="1:19" ht="13.5" customHeight="1">
      <c r="A75" s="7"/>
      <c r="B75" s="8" t="s">
        <v>252</v>
      </c>
      <c r="C75" s="8"/>
      <c r="D75" s="7"/>
      <c r="E75" s="7"/>
      <c r="P75" s="7"/>
      <c r="Q75" s="7"/>
      <c r="R75" s="7"/>
      <c r="S75" s="7"/>
    </row>
    <row r="76" spans="1:19" s="2" customFormat="1" ht="13.5" customHeight="1">
      <c r="A76" s="7" t="s">
        <v>14</v>
      </c>
      <c r="B76" s="7" t="s">
        <v>146</v>
      </c>
      <c r="C76" s="7"/>
      <c r="D76" s="7" t="s">
        <v>136</v>
      </c>
      <c r="E76" s="7" t="s">
        <v>147</v>
      </c>
      <c r="F76" s="7"/>
      <c r="G76" s="7"/>
      <c r="H76" s="7"/>
      <c r="I76" s="7"/>
      <c r="J76" s="7">
        <v>600</v>
      </c>
      <c r="K76" s="7"/>
      <c r="L76" s="7"/>
      <c r="M76" s="7"/>
      <c r="N76" s="7"/>
      <c r="O76" s="7"/>
      <c r="P76" s="7"/>
      <c r="Q76" s="7"/>
      <c r="R76" s="7">
        <v>27.5</v>
      </c>
      <c r="S76" s="7"/>
    </row>
    <row r="77" spans="1:19" s="2" customFormat="1" ht="13.5" customHeight="1">
      <c r="A77" s="7" t="s">
        <v>14</v>
      </c>
      <c r="B77" s="7" t="s">
        <v>36</v>
      </c>
      <c r="C77" s="7"/>
      <c r="D77" s="7" t="s">
        <v>37</v>
      </c>
      <c r="E77" s="7" t="s">
        <v>38</v>
      </c>
      <c r="F77" s="7"/>
      <c r="G77" s="7"/>
      <c r="H77" s="7"/>
      <c r="I77" s="7"/>
      <c r="J77" s="7">
        <v>600</v>
      </c>
      <c r="K77" s="7"/>
      <c r="L77" s="7"/>
      <c r="M77" s="7"/>
      <c r="N77" s="7"/>
      <c r="O77" s="7"/>
      <c r="P77" s="7"/>
      <c r="Q77" s="7"/>
      <c r="R77" s="7">
        <v>27.5</v>
      </c>
      <c r="S77" s="7"/>
    </row>
    <row r="78" spans="1:19" s="2" customFormat="1" ht="13.5" customHeight="1">
      <c r="A78" s="7" t="s">
        <v>17</v>
      </c>
      <c r="B78" s="7" t="s">
        <v>224</v>
      </c>
      <c r="C78" s="7"/>
      <c r="D78" s="7" t="s">
        <v>136</v>
      </c>
      <c r="E78" s="7" t="s">
        <v>225</v>
      </c>
      <c r="F78" s="7">
        <v>120</v>
      </c>
      <c r="G78" s="7"/>
      <c r="H78" s="7">
        <v>120</v>
      </c>
      <c r="I78" s="7"/>
      <c r="J78" s="7">
        <v>120</v>
      </c>
      <c r="K78" s="7"/>
      <c r="L78" s="7">
        <v>118</v>
      </c>
      <c r="M78" s="7"/>
      <c r="N78" s="7">
        <v>120</v>
      </c>
      <c r="O78" s="7"/>
      <c r="P78" s="7">
        <f aca="true" t="shared" si="4" ref="P78:P85">SUM(F78:O78)</f>
        <v>598</v>
      </c>
      <c r="Q78" s="7"/>
      <c r="R78" s="7">
        <v>21</v>
      </c>
      <c r="S78" s="7"/>
    </row>
    <row r="79" spans="2:18" ht="13.5" customHeight="1">
      <c r="B79" t="s">
        <v>142</v>
      </c>
      <c r="D79" t="s">
        <v>37</v>
      </c>
      <c r="E79" t="s">
        <v>143</v>
      </c>
      <c r="F79">
        <v>120</v>
      </c>
      <c r="H79">
        <v>120</v>
      </c>
      <c r="J79">
        <v>120</v>
      </c>
      <c r="L79">
        <v>113</v>
      </c>
      <c r="N79">
        <v>120</v>
      </c>
      <c r="P79" s="7">
        <f t="shared" si="4"/>
        <v>593</v>
      </c>
      <c r="Q79" s="7"/>
      <c r="R79">
        <v>18</v>
      </c>
    </row>
    <row r="80" spans="1:18" ht="13.5" customHeight="1">
      <c r="A80" t="s">
        <v>19</v>
      </c>
      <c r="B80" t="s">
        <v>150</v>
      </c>
      <c r="D80" t="s">
        <v>11</v>
      </c>
      <c r="E80" t="s">
        <v>151</v>
      </c>
      <c r="F80">
        <v>111</v>
      </c>
      <c r="H80">
        <v>117</v>
      </c>
      <c r="J80">
        <v>120</v>
      </c>
      <c r="L80">
        <v>114</v>
      </c>
      <c r="N80">
        <v>120</v>
      </c>
      <c r="P80" s="7">
        <f t="shared" si="4"/>
        <v>582</v>
      </c>
      <c r="Q80" s="7"/>
      <c r="R80">
        <v>16</v>
      </c>
    </row>
    <row r="81" spans="1:20" s="2" customFormat="1" ht="13.5" customHeight="1">
      <c r="A81" s="7"/>
      <c r="B81" s="7" t="s">
        <v>144</v>
      </c>
      <c r="C81" s="7"/>
      <c r="D81" s="7" t="s">
        <v>116</v>
      </c>
      <c r="E81" s="7" t="s">
        <v>145</v>
      </c>
      <c r="F81">
        <v>120</v>
      </c>
      <c r="G81"/>
      <c r="H81">
        <v>120</v>
      </c>
      <c r="I81"/>
      <c r="J81">
        <v>100</v>
      </c>
      <c r="K81"/>
      <c r="L81">
        <v>120</v>
      </c>
      <c r="M81"/>
      <c r="N81">
        <v>120</v>
      </c>
      <c r="O81"/>
      <c r="P81" s="7">
        <f t="shared" si="4"/>
        <v>580</v>
      </c>
      <c r="Q81" s="7"/>
      <c r="R81">
        <v>15</v>
      </c>
      <c r="S81"/>
      <c r="T81"/>
    </row>
    <row r="82" spans="2:18" s="7" customFormat="1" ht="13.5" customHeight="1">
      <c r="B82" s="7" t="s">
        <v>186</v>
      </c>
      <c r="D82" s="7" t="s">
        <v>136</v>
      </c>
      <c r="E82" s="7" t="s">
        <v>187</v>
      </c>
      <c r="F82" s="7">
        <v>120</v>
      </c>
      <c r="H82" s="7">
        <v>100</v>
      </c>
      <c r="J82" s="7">
        <v>103</v>
      </c>
      <c r="L82" s="7">
        <v>120</v>
      </c>
      <c r="N82" s="7">
        <v>120</v>
      </c>
      <c r="P82" s="7">
        <f t="shared" si="4"/>
        <v>563</v>
      </c>
      <c r="R82" s="7">
        <v>14</v>
      </c>
    </row>
    <row r="83" spans="1:20" ht="13.5" customHeight="1">
      <c r="A83" s="7"/>
      <c r="B83" t="s">
        <v>101</v>
      </c>
      <c r="D83" t="s">
        <v>37</v>
      </c>
      <c r="E83" t="s">
        <v>102</v>
      </c>
      <c r="F83" s="7">
        <v>120</v>
      </c>
      <c r="G83" s="7"/>
      <c r="H83" s="7">
        <v>120</v>
      </c>
      <c r="I83" s="7"/>
      <c r="J83" s="7">
        <v>80</v>
      </c>
      <c r="K83" s="7"/>
      <c r="L83" s="7">
        <v>120</v>
      </c>
      <c r="M83" s="7"/>
      <c r="N83" s="7">
        <v>120</v>
      </c>
      <c r="O83" s="7"/>
      <c r="P83" s="7">
        <f t="shared" si="4"/>
        <v>560</v>
      </c>
      <c r="Q83" s="7"/>
      <c r="R83" s="7">
        <v>13</v>
      </c>
      <c r="S83" s="7"/>
      <c r="T83" s="7"/>
    </row>
    <row r="84" spans="1:19" s="2" customFormat="1" ht="13.5" customHeight="1">
      <c r="A84" s="7"/>
      <c r="B84" s="7" t="s">
        <v>226</v>
      </c>
      <c r="D84" s="7" t="s">
        <v>37</v>
      </c>
      <c r="E84" s="7" t="s">
        <v>227</v>
      </c>
      <c r="F84" s="7">
        <v>94</v>
      </c>
      <c r="G84" s="7"/>
      <c r="H84" s="7">
        <v>120</v>
      </c>
      <c r="I84" s="7"/>
      <c r="J84" s="7">
        <v>116</v>
      </c>
      <c r="K84" s="7"/>
      <c r="L84" s="7">
        <v>103</v>
      </c>
      <c r="M84" s="7"/>
      <c r="N84" s="7">
        <v>118</v>
      </c>
      <c r="O84" s="7"/>
      <c r="P84" s="7">
        <f t="shared" si="4"/>
        <v>551</v>
      </c>
      <c r="Q84" s="7"/>
      <c r="R84" s="7">
        <v>12</v>
      </c>
      <c r="S84" s="7"/>
    </row>
    <row r="85" spans="1:19" s="2" customFormat="1" ht="13.5" customHeight="1">
      <c r="A85" s="7" t="s">
        <v>23</v>
      </c>
      <c r="B85" s="7" t="s">
        <v>148</v>
      </c>
      <c r="C85" s="7"/>
      <c r="D85" s="7" t="s">
        <v>136</v>
      </c>
      <c r="E85" s="7" t="s">
        <v>149</v>
      </c>
      <c r="F85" s="7">
        <v>120</v>
      </c>
      <c r="G85" s="7"/>
      <c r="H85" s="7">
        <v>120</v>
      </c>
      <c r="I85" s="7"/>
      <c r="J85" s="7">
        <v>120</v>
      </c>
      <c r="K85" s="7"/>
      <c r="L85" s="7">
        <v>75</v>
      </c>
      <c r="M85" s="7"/>
      <c r="N85" s="7">
        <v>107</v>
      </c>
      <c r="O85" s="7"/>
      <c r="P85" s="7">
        <f t="shared" si="4"/>
        <v>542</v>
      </c>
      <c r="Q85" s="7"/>
      <c r="R85" s="7">
        <v>11</v>
      </c>
      <c r="S85" s="7"/>
    </row>
    <row r="87" spans="1:19" ht="13.5" customHeight="1">
      <c r="A87" s="7"/>
      <c r="B87" s="8" t="s">
        <v>253</v>
      </c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2" t="s">
        <v>218</v>
      </c>
      <c r="R87" s="7"/>
      <c r="S87" s="7"/>
    </row>
    <row r="88" spans="1:19" s="2" customFormat="1" ht="13.5" customHeight="1">
      <c r="A88" s="7" t="s">
        <v>14</v>
      </c>
      <c r="B88" s="7" t="s">
        <v>156</v>
      </c>
      <c r="C88" s="7" t="s">
        <v>31</v>
      </c>
      <c r="D88" s="7" t="s">
        <v>157</v>
      </c>
      <c r="E88" s="7" t="s">
        <v>158</v>
      </c>
      <c r="F88"/>
      <c r="G88"/>
      <c r="H88"/>
      <c r="I88"/>
      <c r="J88">
        <v>900</v>
      </c>
      <c r="K88"/>
      <c r="L88">
        <v>300</v>
      </c>
      <c r="M88"/>
      <c r="N88"/>
      <c r="O88"/>
      <c r="P88"/>
      <c r="Q88" s="7">
        <f>SUM(J88*1.4)</f>
        <v>1260</v>
      </c>
      <c r="R88" s="7">
        <v>30</v>
      </c>
      <c r="S88" s="7"/>
    </row>
    <row r="89" spans="1:18" ht="13.5" customHeight="1">
      <c r="A89" t="s">
        <v>15</v>
      </c>
      <c r="B89" t="s">
        <v>154</v>
      </c>
      <c r="C89" t="s">
        <v>31</v>
      </c>
      <c r="D89" t="s">
        <v>8</v>
      </c>
      <c r="E89" t="s">
        <v>155</v>
      </c>
      <c r="J89">
        <v>900</v>
      </c>
      <c r="L89">
        <v>144</v>
      </c>
      <c r="Q89" s="7">
        <f>SUM(J89*1.4)</f>
        <v>1260</v>
      </c>
      <c r="R89">
        <v>25</v>
      </c>
    </row>
    <row r="91" spans="1:19" ht="13.5" customHeight="1">
      <c r="A91" s="7"/>
      <c r="B91" s="8" t="s">
        <v>254</v>
      </c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8" s="7" customFormat="1" ht="13.5" customHeight="1">
      <c r="A92" s="7" t="s">
        <v>14</v>
      </c>
      <c r="B92" s="7" t="s">
        <v>190</v>
      </c>
      <c r="C92" s="7" t="s">
        <v>114</v>
      </c>
      <c r="D92" s="7" t="s">
        <v>28</v>
      </c>
      <c r="E92" s="7" t="s">
        <v>90</v>
      </c>
      <c r="F92" s="7">
        <v>32</v>
      </c>
      <c r="G92" s="7">
        <v>21</v>
      </c>
      <c r="H92" s="7">
        <v>32</v>
      </c>
      <c r="I92" s="7">
        <v>18</v>
      </c>
      <c r="J92" s="7">
        <v>19</v>
      </c>
      <c r="K92" s="7">
        <v>16</v>
      </c>
      <c r="L92" s="7">
        <v>31</v>
      </c>
      <c r="M92" s="7">
        <v>9</v>
      </c>
      <c r="N92" s="7">
        <v>20</v>
      </c>
      <c r="O92" s="7">
        <v>17</v>
      </c>
      <c r="P92" s="7">
        <f>SUM(F92:O92)</f>
        <v>215</v>
      </c>
      <c r="R92" s="7">
        <v>30</v>
      </c>
    </row>
    <row r="93" spans="2:18" ht="13.5" customHeight="1">
      <c r="B93" t="s">
        <v>168</v>
      </c>
      <c r="C93" t="s">
        <v>114</v>
      </c>
      <c r="D93" t="s">
        <v>86</v>
      </c>
      <c r="E93" t="s">
        <v>228</v>
      </c>
      <c r="F93" s="7">
        <v>19</v>
      </c>
      <c r="G93" s="7">
        <v>25</v>
      </c>
      <c r="H93" s="7">
        <v>23</v>
      </c>
      <c r="I93" s="7">
        <v>24</v>
      </c>
      <c r="J93" s="7">
        <v>8</v>
      </c>
      <c r="K93" s="7">
        <v>21</v>
      </c>
      <c r="L93" s="7">
        <v>11</v>
      </c>
      <c r="M93" s="7">
        <v>24</v>
      </c>
      <c r="N93" s="7">
        <v>7</v>
      </c>
      <c r="O93" s="7">
        <v>32</v>
      </c>
      <c r="P93" s="7">
        <f>SUM(F93:O93)</f>
        <v>194</v>
      </c>
      <c r="Q93" s="7"/>
      <c r="R93">
        <v>25</v>
      </c>
    </row>
    <row r="94" spans="2:18" ht="13.5" customHeight="1">
      <c r="B94" t="s">
        <v>172</v>
      </c>
      <c r="C94" t="s">
        <v>81</v>
      </c>
      <c r="D94" t="s">
        <v>86</v>
      </c>
      <c r="E94" t="s">
        <v>95</v>
      </c>
      <c r="F94" s="7">
        <v>17</v>
      </c>
      <c r="G94" s="7">
        <v>20</v>
      </c>
      <c r="H94" s="7">
        <v>15</v>
      </c>
      <c r="I94" s="7">
        <v>9</v>
      </c>
      <c r="J94" s="7">
        <v>10</v>
      </c>
      <c r="K94" s="7">
        <v>7</v>
      </c>
      <c r="L94" s="7">
        <v>16</v>
      </c>
      <c r="M94" s="7">
        <v>4</v>
      </c>
      <c r="N94" s="7">
        <v>14</v>
      </c>
      <c r="O94" s="7">
        <v>5</v>
      </c>
      <c r="P94" s="7">
        <f>SUM(F94:O94)</f>
        <v>117</v>
      </c>
      <c r="Q94" s="7"/>
      <c r="R94">
        <v>21</v>
      </c>
    </row>
    <row r="95" spans="1:18" ht="13.5" customHeight="1">
      <c r="A95" t="s">
        <v>18</v>
      </c>
      <c r="B95" t="s">
        <v>229</v>
      </c>
      <c r="C95" t="s">
        <v>114</v>
      </c>
      <c r="D95" t="s">
        <v>86</v>
      </c>
      <c r="E95" t="s">
        <v>169</v>
      </c>
      <c r="F95" s="7">
        <v>19</v>
      </c>
      <c r="G95" s="7">
        <v>4</v>
      </c>
      <c r="H95" s="7">
        <v>8</v>
      </c>
      <c r="I95" s="7">
        <v>12</v>
      </c>
      <c r="J95" s="7">
        <v>7</v>
      </c>
      <c r="K95" s="7">
        <v>15</v>
      </c>
      <c r="L95" s="7">
        <v>4</v>
      </c>
      <c r="M95" s="7">
        <v>10</v>
      </c>
      <c r="N95" s="7">
        <v>9</v>
      </c>
      <c r="O95" s="7">
        <v>17</v>
      </c>
      <c r="P95" s="7">
        <f>SUM(F95:O95)</f>
        <v>105</v>
      </c>
      <c r="Q95" s="7"/>
      <c r="R95">
        <v>18</v>
      </c>
    </row>
    <row r="97" spans="2:18" s="7" customFormat="1" ht="13.5" customHeight="1">
      <c r="B97" s="8" t="s">
        <v>255</v>
      </c>
      <c r="C97" s="8"/>
      <c r="R97"/>
    </row>
    <row r="98" spans="1:18" ht="13.5" customHeight="1">
      <c r="A98" t="s">
        <v>14</v>
      </c>
      <c r="B98" t="s">
        <v>30</v>
      </c>
      <c r="D98" t="s">
        <v>28</v>
      </c>
      <c r="E98" t="s">
        <v>175</v>
      </c>
      <c r="F98" s="7">
        <v>34</v>
      </c>
      <c r="G98" s="7">
        <v>55</v>
      </c>
      <c r="H98" s="7">
        <v>60</v>
      </c>
      <c r="I98" s="7">
        <v>46</v>
      </c>
      <c r="J98" s="7">
        <v>48</v>
      </c>
      <c r="K98" s="7">
        <v>60</v>
      </c>
      <c r="L98" s="7">
        <v>52</v>
      </c>
      <c r="M98" s="7">
        <v>42</v>
      </c>
      <c r="N98" s="7">
        <v>60</v>
      </c>
      <c r="O98" s="7">
        <v>54</v>
      </c>
      <c r="P98" s="7">
        <f aca="true" t="shared" si="5" ref="P98:P103">SUM(F98:O98)</f>
        <v>511</v>
      </c>
      <c r="Q98" s="7"/>
      <c r="R98">
        <v>30</v>
      </c>
    </row>
    <row r="99" spans="2:18" s="7" customFormat="1" ht="13.5" customHeight="1">
      <c r="B99" s="7" t="s">
        <v>189</v>
      </c>
      <c r="D99" s="7" t="s">
        <v>28</v>
      </c>
      <c r="E99" s="7" t="s">
        <v>184</v>
      </c>
      <c r="F99" s="7">
        <v>45</v>
      </c>
      <c r="G99" s="7">
        <v>60</v>
      </c>
      <c r="H99" s="7">
        <v>60</v>
      </c>
      <c r="I99" s="7">
        <v>48</v>
      </c>
      <c r="J99" s="7">
        <v>58</v>
      </c>
      <c r="K99" s="7">
        <v>28</v>
      </c>
      <c r="L99" s="7">
        <v>53</v>
      </c>
      <c r="M99" s="7">
        <v>10</v>
      </c>
      <c r="N99" s="7">
        <v>35</v>
      </c>
      <c r="O99" s="7">
        <v>52</v>
      </c>
      <c r="P99" s="7">
        <f t="shared" si="5"/>
        <v>449</v>
      </c>
      <c r="R99" s="7">
        <v>25</v>
      </c>
    </row>
    <row r="100" spans="2:18" ht="13.5" customHeight="1">
      <c r="B100" t="s">
        <v>173</v>
      </c>
      <c r="C100" t="s">
        <v>174</v>
      </c>
      <c r="D100" t="s">
        <v>86</v>
      </c>
      <c r="E100" t="s">
        <v>87</v>
      </c>
      <c r="F100" s="7">
        <v>32</v>
      </c>
      <c r="G100" s="7">
        <v>55</v>
      </c>
      <c r="H100" s="7">
        <v>34</v>
      </c>
      <c r="I100" s="7">
        <v>45</v>
      </c>
      <c r="J100" s="7">
        <v>42</v>
      </c>
      <c r="K100" s="7">
        <v>8</v>
      </c>
      <c r="L100" s="7">
        <v>55</v>
      </c>
      <c r="M100" s="7">
        <v>57</v>
      </c>
      <c r="N100" s="7">
        <v>51</v>
      </c>
      <c r="O100" s="7">
        <v>47</v>
      </c>
      <c r="P100" s="7">
        <f t="shared" si="5"/>
        <v>426</v>
      </c>
      <c r="Q100" s="7"/>
      <c r="R100" s="7">
        <v>21</v>
      </c>
    </row>
    <row r="101" spans="2:18" ht="13.5" customHeight="1">
      <c r="B101" t="s">
        <v>230</v>
      </c>
      <c r="D101" t="s">
        <v>105</v>
      </c>
      <c r="E101" t="s">
        <v>106</v>
      </c>
      <c r="F101" s="7">
        <v>26</v>
      </c>
      <c r="G101" s="7">
        <v>43</v>
      </c>
      <c r="H101" s="7">
        <v>20</v>
      </c>
      <c r="I101" s="7">
        <v>37</v>
      </c>
      <c r="J101" s="7">
        <v>46</v>
      </c>
      <c r="K101" s="7">
        <v>6</v>
      </c>
      <c r="L101" s="7">
        <v>51</v>
      </c>
      <c r="M101" s="7">
        <v>60</v>
      </c>
      <c r="N101" s="7">
        <v>37</v>
      </c>
      <c r="O101" s="7">
        <v>60</v>
      </c>
      <c r="P101" s="7">
        <f t="shared" si="5"/>
        <v>386</v>
      </c>
      <c r="Q101" s="7"/>
      <c r="R101">
        <v>18</v>
      </c>
    </row>
    <row r="102" spans="1:18" ht="13.5" customHeight="1">
      <c r="A102" t="s">
        <v>19</v>
      </c>
      <c r="B102" t="s">
        <v>178</v>
      </c>
      <c r="D102" t="s">
        <v>86</v>
      </c>
      <c r="E102" t="s">
        <v>179</v>
      </c>
      <c r="F102" s="7">
        <v>49</v>
      </c>
      <c r="G102" s="7">
        <v>9</v>
      </c>
      <c r="H102" s="7">
        <v>5</v>
      </c>
      <c r="I102" s="7">
        <v>55</v>
      </c>
      <c r="J102" s="7">
        <v>32</v>
      </c>
      <c r="K102" s="7">
        <v>30</v>
      </c>
      <c r="L102" s="7">
        <v>48</v>
      </c>
      <c r="M102" s="7">
        <v>53</v>
      </c>
      <c r="N102" s="7">
        <v>55</v>
      </c>
      <c r="O102" s="7">
        <v>32</v>
      </c>
      <c r="P102" s="7">
        <f t="shared" si="5"/>
        <v>368</v>
      </c>
      <c r="Q102" s="7"/>
      <c r="R102" s="7">
        <v>16</v>
      </c>
    </row>
    <row r="103" spans="2:18" ht="13.5" customHeight="1">
      <c r="B103" t="s">
        <v>180</v>
      </c>
      <c r="D103" t="s">
        <v>37</v>
      </c>
      <c r="E103" t="s">
        <v>153</v>
      </c>
      <c r="F103" s="7">
        <v>38</v>
      </c>
      <c r="G103" s="7">
        <v>45</v>
      </c>
      <c r="H103" s="7">
        <v>30</v>
      </c>
      <c r="I103" s="7">
        <v>53</v>
      </c>
      <c r="J103" s="7">
        <v>38</v>
      </c>
      <c r="K103" s="7">
        <v>30</v>
      </c>
      <c r="L103" s="7">
        <v>35</v>
      </c>
      <c r="M103" s="7">
        <v>30</v>
      </c>
      <c r="N103" s="7">
        <v>35</v>
      </c>
      <c r="O103" s="7">
        <v>31</v>
      </c>
      <c r="P103" s="7">
        <f t="shared" si="5"/>
        <v>365</v>
      </c>
      <c r="Q103" s="7"/>
      <c r="R103">
        <v>15</v>
      </c>
    </row>
    <row r="104" spans="2:18" ht="13.5" customHeight="1">
      <c r="B104" t="s">
        <v>176</v>
      </c>
      <c r="C104" t="s">
        <v>31</v>
      </c>
      <c r="D104" t="s">
        <v>26</v>
      </c>
      <c r="E104" t="s">
        <v>177</v>
      </c>
      <c r="F104" s="7">
        <v>47</v>
      </c>
      <c r="G104" s="7">
        <v>33</v>
      </c>
      <c r="H104" s="7">
        <v>35</v>
      </c>
      <c r="I104" s="7">
        <v>25</v>
      </c>
      <c r="J104" s="7">
        <v>35</v>
      </c>
      <c r="K104" s="7">
        <v>39</v>
      </c>
      <c r="L104" s="7">
        <v>27</v>
      </c>
      <c r="M104" s="7">
        <v>28</v>
      </c>
      <c r="N104" s="7">
        <v>27</v>
      </c>
      <c r="O104" s="7">
        <v>27</v>
      </c>
      <c r="P104" s="7">
        <f>SUM(F104:O104)</f>
        <v>323</v>
      </c>
      <c r="Q104" s="7"/>
      <c r="R104">
        <v>14</v>
      </c>
    </row>
    <row r="105" spans="2:18" ht="12.75">
      <c r="B105" t="s">
        <v>124</v>
      </c>
      <c r="C105" t="s">
        <v>31</v>
      </c>
      <c r="D105" t="s">
        <v>231</v>
      </c>
      <c r="E105" t="s">
        <v>125</v>
      </c>
      <c r="F105" s="7">
        <v>35</v>
      </c>
      <c r="G105" s="7">
        <v>5</v>
      </c>
      <c r="H105" s="7">
        <v>18</v>
      </c>
      <c r="I105" s="7">
        <v>34</v>
      </c>
      <c r="J105" s="7">
        <v>24</v>
      </c>
      <c r="K105" s="7">
        <v>33</v>
      </c>
      <c r="L105" s="7">
        <v>26</v>
      </c>
      <c r="M105" s="7">
        <v>20</v>
      </c>
      <c r="N105" s="7">
        <v>52</v>
      </c>
      <c r="O105" s="7">
        <v>60</v>
      </c>
      <c r="P105" s="7">
        <f>SUM(F105:O105)</f>
        <v>307</v>
      </c>
      <c r="Q105" s="7"/>
      <c r="R105">
        <v>13</v>
      </c>
    </row>
    <row r="106" spans="2:18" ht="12.75" customHeight="1">
      <c r="B106" t="s">
        <v>170</v>
      </c>
      <c r="C106" t="s">
        <v>31</v>
      </c>
      <c r="D106" t="s">
        <v>86</v>
      </c>
      <c r="E106" t="s">
        <v>171</v>
      </c>
      <c r="F106" s="7">
        <v>13</v>
      </c>
      <c r="G106" s="7">
        <v>18</v>
      </c>
      <c r="H106" s="7">
        <v>19</v>
      </c>
      <c r="I106" s="7">
        <v>22</v>
      </c>
      <c r="J106" s="7">
        <v>26</v>
      </c>
      <c r="K106" s="7">
        <v>16</v>
      </c>
      <c r="L106" s="7">
        <v>10</v>
      </c>
      <c r="M106" s="7">
        <v>32</v>
      </c>
      <c r="N106" s="7">
        <v>18</v>
      </c>
      <c r="O106" s="7">
        <v>42</v>
      </c>
      <c r="P106" s="7">
        <f>SUM(F106:O106)</f>
        <v>216</v>
      </c>
      <c r="Q106" s="7"/>
      <c r="R106" s="7">
        <v>12</v>
      </c>
    </row>
    <row r="107" spans="1:18" s="7" customFormat="1" ht="13.5" customHeight="1">
      <c r="A107" s="7" t="s">
        <v>23</v>
      </c>
      <c r="B107" s="7" t="s">
        <v>181</v>
      </c>
      <c r="D107" s="7" t="s">
        <v>86</v>
      </c>
      <c r="E107" s="7" t="s">
        <v>232</v>
      </c>
      <c r="F107" s="7">
        <v>19</v>
      </c>
      <c r="G107" s="7">
        <v>3</v>
      </c>
      <c r="H107" s="7">
        <v>21</v>
      </c>
      <c r="I107" s="7">
        <v>34</v>
      </c>
      <c r="J107" s="7">
        <v>26</v>
      </c>
      <c r="K107" s="7">
        <v>3</v>
      </c>
      <c r="L107" s="7">
        <v>4</v>
      </c>
      <c r="M107" s="7">
        <v>4</v>
      </c>
      <c r="N107" s="7">
        <v>24</v>
      </c>
      <c r="O107" s="7">
        <v>4</v>
      </c>
      <c r="P107" s="7">
        <f>SUM(F107:O107)</f>
        <v>142</v>
      </c>
      <c r="R107">
        <v>11</v>
      </c>
    </row>
    <row r="109" spans="2:3" s="7" customFormat="1" ht="13.5" customHeight="1">
      <c r="B109" s="8" t="s">
        <v>256</v>
      </c>
      <c r="C109" s="8"/>
    </row>
    <row r="110" spans="1:21" s="7" customFormat="1" ht="13.5" customHeight="1">
      <c r="A110" s="7" t="s">
        <v>14</v>
      </c>
      <c r="B110" s="7" t="s">
        <v>159</v>
      </c>
      <c r="D110" s="7" t="s">
        <v>160</v>
      </c>
      <c r="E110" s="7" t="s">
        <v>161</v>
      </c>
      <c r="F110" s="7" t="s">
        <v>245</v>
      </c>
      <c r="H110" s="7">
        <v>120</v>
      </c>
      <c r="J110" s="7">
        <v>92</v>
      </c>
      <c r="L110" s="7">
        <v>78</v>
      </c>
      <c r="P110" s="7">
        <f>SUM(G110:O110)</f>
        <v>290</v>
      </c>
      <c r="R110" s="7">
        <v>30</v>
      </c>
      <c r="S110"/>
      <c r="U110"/>
    </row>
    <row r="112" spans="2:3" s="7" customFormat="1" ht="13.5" customHeight="1">
      <c r="B112" s="8" t="s">
        <v>257</v>
      </c>
      <c r="C112" s="8"/>
    </row>
    <row r="114" spans="1:18" s="7" customFormat="1" ht="13.5" customHeight="1">
      <c r="A114" s="7" t="s">
        <v>14</v>
      </c>
      <c r="B114" s="7" t="s">
        <v>159</v>
      </c>
      <c r="D114" s="7" t="s">
        <v>160</v>
      </c>
      <c r="E114" s="7" t="s">
        <v>161</v>
      </c>
      <c r="F114" s="7" t="s">
        <v>162</v>
      </c>
      <c r="J114" s="7">
        <v>360</v>
      </c>
      <c r="L114" s="7">
        <v>180</v>
      </c>
      <c r="R114" s="7">
        <v>30</v>
      </c>
    </row>
    <row r="115" spans="2:18" ht="13.5" customHeight="1">
      <c r="B115" s="7" t="s">
        <v>47</v>
      </c>
      <c r="C115" s="7"/>
      <c r="D115" s="7" t="s">
        <v>8</v>
      </c>
      <c r="E115" s="7" t="s">
        <v>48</v>
      </c>
      <c r="F115" t="s">
        <v>233</v>
      </c>
      <c r="G115" s="7"/>
      <c r="H115" s="7"/>
      <c r="I115" s="7"/>
      <c r="J115" s="7">
        <v>360</v>
      </c>
      <c r="L115" s="7"/>
      <c r="M115" s="7"/>
      <c r="O115" s="7"/>
      <c r="P115" s="7"/>
      <c r="Q115" s="7"/>
      <c r="R115" s="7">
        <v>25</v>
      </c>
    </row>
    <row r="116" spans="2:20" ht="13.5" customHeight="1">
      <c r="B116" s="7" t="s">
        <v>88</v>
      </c>
      <c r="C116" s="7"/>
      <c r="D116" s="7" t="s">
        <v>83</v>
      </c>
      <c r="E116" s="7" t="s">
        <v>89</v>
      </c>
      <c r="F116" t="s">
        <v>233</v>
      </c>
      <c r="G116" s="7"/>
      <c r="H116" s="7">
        <v>120</v>
      </c>
      <c r="I116" s="7"/>
      <c r="J116" s="7">
        <v>120</v>
      </c>
      <c r="K116" s="7"/>
      <c r="L116" s="7">
        <v>110</v>
      </c>
      <c r="M116" s="7"/>
      <c r="N116" s="7"/>
      <c r="O116" s="7"/>
      <c r="P116" s="7">
        <f aca="true" t="shared" si="6" ref="P116:P122">SUM(F116:O116)</f>
        <v>350</v>
      </c>
      <c r="Q116" s="7"/>
      <c r="R116" s="7">
        <v>21</v>
      </c>
      <c r="S116" s="7"/>
      <c r="T116" s="2"/>
    </row>
    <row r="117" spans="2:18" ht="13.5" customHeight="1">
      <c r="B117" t="s">
        <v>93</v>
      </c>
      <c r="D117" t="s">
        <v>83</v>
      </c>
      <c r="E117" t="s">
        <v>94</v>
      </c>
      <c r="F117" s="7"/>
      <c r="G117" s="7"/>
      <c r="H117" s="7">
        <v>120</v>
      </c>
      <c r="I117" s="7"/>
      <c r="J117" s="7">
        <v>120</v>
      </c>
      <c r="K117" s="7"/>
      <c r="L117" s="7">
        <v>107</v>
      </c>
      <c r="M117" s="7"/>
      <c r="N117" s="7"/>
      <c r="O117" s="7"/>
      <c r="P117" s="7">
        <f t="shared" si="6"/>
        <v>347</v>
      </c>
      <c r="R117" s="7">
        <v>18</v>
      </c>
    </row>
    <row r="118" spans="1:18" ht="12.75">
      <c r="A118" t="s">
        <v>19</v>
      </c>
      <c r="B118" t="s">
        <v>103</v>
      </c>
      <c r="C118" t="s">
        <v>81</v>
      </c>
      <c r="D118" t="s">
        <v>83</v>
      </c>
      <c r="E118" t="s">
        <v>104</v>
      </c>
      <c r="F118" t="s">
        <v>234</v>
      </c>
      <c r="H118" s="7">
        <v>120</v>
      </c>
      <c r="I118" s="7"/>
      <c r="J118" s="7">
        <v>68</v>
      </c>
      <c r="K118" s="7"/>
      <c r="L118" s="7">
        <v>120</v>
      </c>
      <c r="M118" s="7"/>
      <c r="N118" s="7"/>
      <c r="O118" s="7"/>
      <c r="P118" s="7">
        <f t="shared" si="6"/>
        <v>308</v>
      </c>
      <c r="R118" s="7">
        <v>16</v>
      </c>
    </row>
    <row r="119" spans="2:18" ht="12.75">
      <c r="B119" t="s">
        <v>164</v>
      </c>
      <c r="D119" t="s">
        <v>83</v>
      </c>
      <c r="E119" t="s">
        <v>165</v>
      </c>
      <c r="F119" t="s">
        <v>235</v>
      </c>
      <c r="H119" s="7">
        <v>90</v>
      </c>
      <c r="I119" s="7"/>
      <c r="J119" s="7">
        <v>100</v>
      </c>
      <c r="K119" s="7"/>
      <c r="L119" s="7">
        <v>115</v>
      </c>
      <c r="M119" s="7"/>
      <c r="N119" s="7"/>
      <c r="O119" s="7"/>
      <c r="P119" s="7">
        <f t="shared" si="6"/>
        <v>305</v>
      </c>
      <c r="R119" s="7">
        <v>15</v>
      </c>
    </row>
    <row r="120" spans="2:18" ht="12.75">
      <c r="B120" t="s">
        <v>82</v>
      </c>
      <c r="C120" t="s">
        <v>31</v>
      </c>
      <c r="D120" t="s">
        <v>83</v>
      </c>
      <c r="E120" t="s">
        <v>84</v>
      </c>
      <c r="H120" s="7">
        <v>98</v>
      </c>
      <c r="I120" s="7"/>
      <c r="J120" s="7">
        <v>120</v>
      </c>
      <c r="K120" s="7"/>
      <c r="L120" s="7">
        <v>70</v>
      </c>
      <c r="M120" s="7"/>
      <c r="N120" s="7"/>
      <c r="O120" s="7"/>
      <c r="P120" s="7">
        <f t="shared" si="6"/>
        <v>288</v>
      </c>
      <c r="R120" s="7">
        <v>14</v>
      </c>
    </row>
    <row r="121" spans="2:18" ht="12.75">
      <c r="B121" t="s">
        <v>209</v>
      </c>
      <c r="C121" t="s">
        <v>81</v>
      </c>
      <c r="D121" t="s">
        <v>83</v>
      </c>
      <c r="E121" t="s">
        <v>241</v>
      </c>
      <c r="H121" s="7">
        <v>85</v>
      </c>
      <c r="I121" s="7"/>
      <c r="J121" s="7">
        <v>120</v>
      </c>
      <c r="K121" s="7"/>
      <c r="L121" s="7">
        <v>75</v>
      </c>
      <c r="M121" s="7"/>
      <c r="N121" s="7"/>
      <c r="O121" s="7"/>
      <c r="P121" s="7">
        <f t="shared" si="6"/>
        <v>280</v>
      </c>
      <c r="R121" s="7">
        <v>13</v>
      </c>
    </row>
    <row r="122" spans="1:19" s="2" customFormat="1" ht="13.5" customHeight="1">
      <c r="A122" t="s">
        <v>22</v>
      </c>
      <c r="B122" t="s">
        <v>213</v>
      </c>
      <c r="C122"/>
      <c r="D122" t="s">
        <v>11</v>
      </c>
      <c r="E122" t="s">
        <v>214</v>
      </c>
      <c r="F122" s="7"/>
      <c r="G122" s="7"/>
      <c r="H122" s="7">
        <v>1</v>
      </c>
      <c r="I122" s="7"/>
      <c r="J122" s="7"/>
      <c r="K122" s="7"/>
      <c r="L122" s="7"/>
      <c r="M122" s="7"/>
      <c r="N122" s="7"/>
      <c r="O122" s="7"/>
      <c r="P122" s="7">
        <f t="shared" si="6"/>
        <v>1</v>
      </c>
      <c r="R122" s="7">
        <v>12</v>
      </c>
      <c r="S122" s="7"/>
    </row>
    <row r="123" spans="6:18" ht="13.5" customHeight="1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3" s="7" customFormat="1" ht="13.5" customHeight="1">
      <c r="B124" s="8" t="s">
        <v>258</v>
      </c>
      <c r="C124" s="8"/>
    </row>
    <row r="125" spans="1:21" ht="13.5" customHeight="1">
      <c r="A125" t="s">
        <v>14</v>
      </c>
      <c r="B125" t="s">
        <v>182</v>
      </c>
      <c r="D125" t="s">
        <v>183</v>
      </c>
      <c r="E125" t="s">
        <v>163</v>
      </c>
      <c r="F125" s="7"/>
      <c r="G125" s="7"/>
      <c r="H125" s="7"/>
      <c r="I125" s="7"/>
      <c r="J125" s="7">
        <v>120</v>
      </c>
      <c r="K125" s="7"/>
      <c r="L125" s="7">
        <v>120</v>
      </c>
      <c r="M125" s="7"/>
      <c r="N125" s="7">
        <v>114</v>
      </c>
      <c r="O125" s="7"/>
      <c r="P125" s="7">
        <f>SUM(F125:O125)</f>
        <v>354</v>
      </c>
      <c r="R125" s="7">
        <v>30</v>
      </c>
      <c r="S125" s="7"/>
      <c r="T125" s="2"/>
      <c r="U125" s="2"/>
    </row>
    <row r="126" spans="1:18" ht="13.5" customHeight="1">
      <c r="A126" t="s">
        <v>15</v>
      </c>
      <c r="B126" t="s">
        <v>236</v>
      </c>
      <c r="D126" t="s">
        <v>166</v>
      </c>
      <c r="E126" t="s">
        <v>167</v>
      </c>
      <c r="F126" t="s">
        <v>237</v>
      </c>
      <c r="J126">
        <v>54</v>
      </c>
      <c r="L126">
        <v>62</v>
      </c>
      <c r="N126">
        <v>63</v>
      </c>
      <c r="P126">
        <f>SUM(I126:N126)</f>
        <v>179</v>
      </c>
      <c r="R126" s="7">
        <v>25</v>
      </c>
    </row>
    <row r="128" spans="2:3" s="7" customFormat="1" ht="13.5" customHeight="1">
      <c r="B128" s="8" t="s">
        <v>259</v>
      </c>
      <c r="C128" s="8"/>
    </row>
    <row r="129" spans="1:18" ht="13.5" customHeight="1">
      <c r="A129" t="s">
        <v>14</v>
      </c>
      <c r="B129" t="s">
        <v>43</v>
      </c>
      <c r="D129" t="s">
        <v>8</v>
      </c>
      <c r="E129" t="s">
        <v>44</v>
      </c>
      <c r="F129" t="s">
        <v>238</v>
      </c>
      <c r="J129">
        <v>117</v>
      </c>
      <c r="L129">
        <v>120</v>
      </c>
      <c r="N129">
        <v>120</v>
      </c>
      <c r="P129">
        <f>SUM(I129:N129)</f>
        <v>357</v>
      </c>
      <c r="R129" s="7">
        <v>30</v>
      </c>
    </row>
    <row r="130" spans="1:18" ht="13.5" customHeight="1">
      <c r="A130" t="s">
        <v>15</v>
      </c>
      <c r="B130" t="s">
        <v>152</v>
      </c>
      <c r="D130" t="s">
        <v>37</v>
      </c>
      <c r="E130" t="s">
        <v>153</v>
      </c>
      <c r="F130" t="s">
        <v>239</v>
      </c>
      <c r="J130">
        <v>71</v>
      </c>
      <c r="L130">
        <v>90</v>
      </c>
      <c r="N130">
        <v>55</v>
      </c>
      <c r="P130">
        <f>SUM(I130:N130)</f>
        <v>216</v>
      </c>
      <c r="R130" s="7">
        <v>25</v>
      </c>
    </row>
    <row r="132" spans="2:3" s="7" customFormat="1" ht="13.5" customHeight="1">
      <c r="B132" s="8" t="s">
        <v>260</v>
      </c>
      <c r="C132" s="8"/>
    </row>
    <row r="133" spans="1:18" ht="12.75">
      <c r="A133" t="s">
        <v>14</v>
      </c>
      <c r="B133" t="s">
        <v>242</v>
      </c>
      <c r="D133" t="s">
        <v>243</v>
      </c>
      <c r="E133" t="s">
        <v>244</v>
      </c>
      <c r="J133">
        <v>112</v>
      </c>
      <c r="L133">
        <v>120</v>
      </c>
      <c r="N133">
        <v>68</v>
      </c>
      <c r="P133">
        <f>SUM(I133:N133)</f>
        <v>300</v>
      </c>
      <c r="R133" s="7">
        <v>30</v>
      </c>
    </row>
    <row r="134" spans="1:18" ht="13.5" customHeight="1">
      <c r="A134" t="s">
        <v>15</v>
      </c>
      <c r="B134" t="s">
        <v>45</v>
      </c>
      <c r="D134" t="s">
        <v>8</v>
      </c>
      <c r="E134" t="s">
        <v>46</v>
      </c>
      <c r="F134" t="s">
        <v>240</v>
      </c>
      <c r="J134">
        <v>1</v>
      </c>
      <c r="P134">
        <f>SUM(I134:N134)</f>
        <v>1</v>
      </c>
      <c r="R134" s="7">
        <v>25</v>
      </c>
    </row>
    <row r="138" s="8" customFormat="1" ht="13.5" customHeight="1">
      <c r="B138" s="8" t="s">
        <v>49</v>
      </c>
    </row>
    <row r="139" s="7" customFormat="1" ht="13.5" customHeight="1"/>
    <row r="140" s="7" customFormat="1" ht="13.5" customHeight="1">
      <c r="B140" s="7" t="s">
        <v>50</v>
      </c>
    </row>
    <row r="141" s="7" customFormat="1" ht="13.5" customHeight="1">
      <c r="B141" s="7" t="s">
        <v>51</v>
      </c>
    </row>
    <row r="142" s="7" customFormat="1" ht="13.5" customHeight="1"/>
    <row r="143" spans="6:16" s="7" customFormat="1" ht="13.5" customHeight="1">
      <c r="F143" s="7" t="s">
        <v>14</v>
      </c>
      <c r="G143" s="11" t="s">
        <v>52</v>
      </c>
      <c r="I143" s="7" t="s">
        <v>15</v>
      </c>
      <c r="J143" s="11" t="s">
        <v>54</v>
      </c>
      <c r="L143" s="7" t="s">
        <v>17</v>
      </c>
      <c r="M143" s="11" t="s">
        <v>55</v>
      </c>
      <c r="O143" s="7" t="s">
        <v>18</v>
      </c>
      <c r="P143" s="11" t="s">
        <v>53</v>
      </c>
    </row>
    <row r="144" spans="6:16" s="7" customFormat="1" ht="13.5" customHeight="1">
      <c r="F144" s="7" t="s">
        <v>19</v>
      </c>
      <c r="G144" s="11" t="s">
        <v>56</v>
      </c>
      <c r="I144" s="7" t="s">
        <v>16</v>
      </c>
      <c r="J144" s="11" t="s">
        <v>57</v>
      </c>
      <c r="L144" s="7" t="s">
        <v>20</v>
      </c>
      <c r="M144" s="11" t="s">
        <v>58</v>
      </c>
      <c r="O144" s="7" t="s">
        <v>21</v>
      </c>
      <c r="P144" s="11" t="s">
        <v>59</v>
      </c>
    </row>
    <row r="145" spans="6:16" s="7" customFormat="1" ht="13.5" customHeight="1">
      <c r="F145" s="7" t="s">
        <v>22</v>
      </c>
      <c r="G145" s="11" t="s">
        <v>60</v>
      </c>
      <c r="I145" s="7" t="s">
        <v>23</v>
      </c>
      <c r="J145" s="11" t="s">
        <v>61</v>
      </c>
      <c r="L145" s="7" t="s">
        <v>24</v>
      </c>
      <c r="M145" s="11" t="s">
        <v>63</v>
      </c>
      <c r="O145" s="7" t="s">
        <v>62</v>
      </c>
      <c r="P145" s="11" t="s">
        <v>79</v>
      </c>
    </row>
    <row r="146" spans="6:16" s="7" customFormat="1" ht="13.5" customHeight="1">
      <c r="F146" s="7" t="s">
        <v>64</v>
      </c>
      <c r="G146" s="11" t="s">
        <v>72</v>
      </c>
      <c r="I146" s="7" t="s">
        <v>65</v>
      </c>
      <c r="J146" s="11" t="s">
        <v>74</v>
      </c>
      <c r="L146" s="7" t="s">
        <v>66</v>
      </c>
      <c r="M146" s="11" t="s">
        <v>76</v>
      </c>
      <c r="O146" s="7" t="s">
        <v>67</v>
      </c>
      <c r="P146" s="11" t="s">
        <v>78</v>
      </c>
    </row>
    <row r="147" spans="6:16" s="7" customFormat="1" ht="13.5" customHeight="1">
      <c r="F147" s="7" t="s">
        <v>68</v>
      </c>
      <c r="G147" s="11" t="s">
        <v>73</v>
      </c>
      <c r="I147" s="7" t="s">
        <v>69</v>
      </c>
      <c r="J147" s="11" t="s">
        <v>75</v>
      </c>
      <c r="L147" s="7" t="s">
        <v>70</v>
      </c>
      <c r="M147" s="11" t="s">
        <v>77</v>
      </c>
      <c r="O147" s="7" t="s">
        <v>71</v>
      </c>
      <c r="P147" s="11" t="s">
        <v>80</v>
      </c>
    </row>
    <row r="148" s="7" customFormat="1" ht="13.5" customHeight="1"/>
    <row r="149" ht="12.75">
      <c r="Q149" s="7"/>
    </row>
    <row r="150" ht="0" customHeight="1" hidden="1">
      <c r="Q150" s="7"/>
    </row>
    <row r="151" ht="12.75" hidden="1">
      <c r="Q151" s="7"/>
    </row>
    <row r="152" s="7" customFormat="1" ht="13.5" customHeight="1" hidden="1"/>
    <row r="164" s="7" customFormat="1" ht="13.5" customHeight="1"/>
    <row r="165" spans="1:19" s="2" customFormat="1" ht="13.5" customHeight="1">
      <c r="A165" s="7"/>
      <c r="B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O165" s="7"/>
      <c r="P165" s="7"/>
      <c r="Q165" s="7"/>
      <c r="R165" s="7"/>
      <c r="S165" s="7"/>
    </row>
    <row r="166" spans="6:18" ht="13.5" customHeight="1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3.5" customHeight="1">
      <c r="A167" s="7"/>
      <c r="B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O167" s="7"/>
      <c r="P167" s="7"/>
      <c r="Q167" s="7"/>
      <c r="R167" s="7"/>
    </row>
    <row r="168" spans="6:18" ht="13.5" customHeight="1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ht="13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6:18" ht="13.5" customHeight="1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9" s="2" customFormat="1" ht="13.5" customHeight="1">
      <c r="A171"/>
      <c r="B171"/>
      <c r="C171"/>
      <c r="D171"/>
      <c r="E171"/>
      <c r="F171" s="7"/>
      <c r="G171" s="7"/>
      <c r="I171" s="7"/>
      <c r="J171" s="7"/>
      <c r="K171" s="7"/>
      <c r="L171" s="7"/>
      <c r="M171" s="7"/>
      <c r="O171" s="7"/>
      <c r="P171" s="7"/>
      <c r="Q171" s="7"/>
      <c r="R171" s="7"/>
      <c r="S171" s="7"/>
    </row>
    <row r="172" spans="2:17" ht="13.5" customHeight="1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4" spans="1:19" s="2" customFormat="1" ht="13.5" customHeight="1">
      <c r="A174"/>
      <c r="B174"/>
      <c r="C174"/>
      <c r="D174"/>
      <c r="E174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2" customFormat="1" ht="13.5" customHeight="1">
      <c r="A175"/>
      <c r="B175"/>
      <c r="C175"/>
      <c r="D175"/>
      <c r="E175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ht="12.75">
      <c r="Q176" s="7"/>
    </row>
    <row r="177" spans="1:19" s="2" customFormat="1" ht="13.5" customHeight="1">
      <c r="A177"/>
      <c r="B177"/>
      <c r="C177"/>
      <c r="D177"/>
      <c r="E17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8" ht="13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3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9" s="2" customFormat="1" ht="13.5" customHeight="1">
      <c r="A180"/>
      <c r="B180"/>
      <c r="C180"/>
      <c r="D180"/>
      <c r="E180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7" ht="13.5" customHeight="1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6:18" ht="13.5" customHeight="1"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 ht="13.5" customHeight="1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 ht="13.5" customHeight="1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9" s="2" customFormat="1" ht="13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2" customFormat="1" ht="13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2" customFormat="1" ht="13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6:18" ht="13.5" customHeight="1"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ht="12.75">
      <c r="Q189" s="7"/>
    </row>
    <row r="190" spans="1:19" s="2" customFormat="1" ht="13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2" customFormat="1" ht="13.5" customHeight="1">
      <c r="A191" s="7"/>
      <c r="B191"/>
      <c r="C191"/>
      <c r="D191"/>
      <c r="E19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2" customFormat="1" ht="13.5" customHeight="1">
      <c r="A192" s="7"/>
      <c r="B192"/>
      <c r="C192"/>
      <c r="D192"/>
      <c r="E192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ht="13.5" customHeight="1">
      <c r="Q193" s="7"/>
    </row>
    <row r="194" ht="13.5" customHeight="1">
      <c r="Q194" s="7"/>
    </row>
    <row r="195" spans="1:19" s="2" customFormat="1" ht="13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ht="13.5" customHeight="1">
      <c r="Q196" s="7"/>
    </row>
    <row r="197" spans="1:19" s="2" customFormat="1" ht="13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2" customFormat="1" ht="13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2" customFormat="1" ht="13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2" customFormat="1" ht="13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2" customFormat="1" ht="13.5" customHeight="1">
      <c r="A201" s="7"/>
      <c r="B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3" spans="1:19" ht="13.5" customHeight="1">
      <c r="A203" s="7"/>
      <c r="F203" s="7"/>
      <c r="G203" s="7"/>
      <c r="H203" s="7"/>
      <c r="I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5" s="2" customFormat="1" ht="13.5" customHeight="1">
      <c r="A204" s="7"/>
      <c r="B204" s="7"/>
      <c r="C204" s="7"/>
      <c r="D204" s="7"/>
      <c r="E204" s="7"/>
    </row>
    <row r="205" spans="1:20" s="2" customFormat="1" ht="13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12"/>
    </row>
    <row r="206" spans="1:19" s="2" customFormat="1" ht="13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2" customFormat="1" ht="13.5" customHeight="1">
      <c r="A207" s="7"/>
      <c r="B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6:17" ht="13.5" customHeight="1">
      <c r="P208" s="7"/>
      <c r="Q208" s="7"/>
    </row>
    <row r="209" spans="6:17" ht="13.5" customHeight="1"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6:17" ht="13.5" customHeight="1">
      <c r="P210" s="7"/>
      <c r="Q210" s="7"/>
    </row>
    <row r="211" spans="16:17" ht="13.5" customHeight="1">
      <c r="P211" s="7"/>
      <c r="Q211" s="7"/>
    </row>
    <row r="212" spans="16:17" ht="13.5" customHeight="1">
      <c r="P212" s="7"/>
      <c r="Q212" s="7"/>
    </row>
    <row r="214" spans="6:17" ht="13.5" customHeight="1"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6:17" ht="13.5" customHeight="1"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7" spans="1:19" ht="13.5" customHeight="1">
      <c r="A217" s="7"/>
      <c r="B217" s="8"/>
      <c r="C217" s="8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6:17" ht="13.5" customHeight="1">
      <c r="F218" s="7"/>
      <c r="G218" s="7"/>
      <c r="H218" s="7"/>
      <c r="I218" s="7"/>
      <c r="J218" s="7"/>
      <c r="K218" s="7"/>
      <c r="M218" s="7"/>
      <c r="N218" s="7"/>
      <c r="O218" s="7"/>
      <c r="P218" s="7"/>
      <c r="Q218" s="7"/>
    </row>
    <row r="220" s="7" customFormat="1" ht="13.5" customHeight="1">
      <c r="R220"/>
    </row>
    <row r="221" s="7" customFormat="1" ht="13.5" customHeight="1"/>
    <row r="222" s="7" customFormat="1" ht="13.5" customHeight="1"/>
    <row r="223" spans="2:18" ht="13.5" customHeight="1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="7" customFormat="1" ht="13.5" customHeight="1">
      <c r="R224"/>
    </row>
    <row r="225" s="7" customFormat="1" ht="13.5" customHeight="1"/>
    <row r="226" s="7" customFormat="1" ht="13.5" customHeight="1"/>
    <row r="227" spans="1:19" s="2" customFormat="1" ht="13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8" ht="13.5" customHeight="1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ht="13.5" customHeight="1">
      <c r="Q229" s="7"/>
    </row>
    <row r="230" spans="6:18" ht="13.5" customHeight="1"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6:18" ht="13.5" customHeight="1"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6:18" ht="13.5" customHeight="1"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4" s="7" customFormat="1" ht="13.5" customHeight="1"/>
    <row r="235" s="7" customFormat="1" ht="13.5" customHeight="1">
      <c r="R235"/>
    </row>
    <row r="236" spans="6:18" ht="13.5" customHeight="1"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6:18" ht="13.5" customHeight="1"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9" s="2" customFormat="1" ht="13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6:18" ht="13.5" customHeight="1"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6:18" ht="13.5" customHeight="1"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6:17" ht="13.5" customHeight="1"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6:17" ht="13.5" customHeight="1"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ht="13.5" customHeight="1">
      <c r="Q243" s="7"/>
    </row>
    <row r="244" spans="6:17" ht="13.5" customHeight="1"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6:17" ht="13.5" customHeight="1"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7" s="7" customFormat="1" ht="13.5" customHeight="1"/>
    <row r="248" spans="1:19" s="2" customFormat="1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8" ht="13.5" customHeight="1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63" ht="13.5" customHeight="1">
      <c r="Q263" s="7"/>
    </row>
    <row r="264" ht="13.5" customHeight="1">
      <c r="Q264" s="7"/>
    </row>
    <row r="265" ht="13.5" customHeight="1">
      <c r="Q265" s="7"/>
    </row>
    <row r="266" ht="13.5" customHeight="1">
      <c r="Q266" s="7"/>
    </row>
    <row r="267" ht="13.5" customHeight="1">
      <c r="R267" s="7"/>
    </row>
    <row r="274" ht="13.5" customHeight="1">
      <c r="Q274" s="7"/>
    </row>
    <row r="275" ht="13.5" customHeight="1">
      <c r="Q275" s="7"/>
    </row>
    <row r="276" ht="13.5" customHeight="1">
      <c r="Q276" s="7"/>
    </row>
    <row r="277" ht="13.5" customHeight="1">
      <c r="Q277" s="7"/>
    </row>
    <row r="278" ht="13.5" customHeight="1">
      <c r="Q278" s="7"/>
    </row>
    <row r="279" ht="13.5" customHeight="1">
      <c r="Q279" s="7"/>
    </row>
    <row r="280" ht="15" customHeight="1">
      <c r="Q280" s="7"/>
    </row>
    <row r="281" ht="15" customHeight="1">
      <c r="Q281" s="7"/>
    </row>
    <row r="282" ht="15" customHeight="1">
      <c r="Q282" s="7"/>
    </row>
    <row r="283" ht="15" customHeight="1">
      <c r="Q283" s="7"/>
    </row>
    <row r="284" ht="15" customHeight="1">
      <c r="Q284" s="7"/>
    </row>
    <row r="285" ht="15" customHeight="1">
      <c r="Q285" s="7"/>
    </row>
    <row r="286" ht="15" customHeight="1">
      <c r="Q286" s="7"/>
    </row>
    <row r="287" ht="15" customHeight="1">
      <c r="Q287" s="7"/>
    </row>
    <row r="288" ht="15" customHeight="1">
      <c r="Q288" s="7"/>
    </row>
    <row r="289" ht="15" customHeight="1">
      <c r="Q289" s="7"/>
    </row>
    <row r="290" ht="15" customHeight="1">
      <c r="Q290" s="7"/>
    </row>
    <row r="291" ht="15" customHeight="1">
      <c r="Q291" s="7"/>
    </row>
    <row r="292" ht="15" customHeight="1">
      <c r="Q292" s="7"/>
    </row>
    <row r="293" ht="15" customHeight="1">
      <c r="Q293" s="7"/>
    </row>
    <row r="294" ht="15" customHeight="1">
      <c r="Q294" s="7"/>
    </row>
    <row r="295" ht="15" customHeight="1">
      <c r="Q295" s="7"/>
    </row>
    <row r="296" ht="15" customHeight="1">
      <c r="Q296" s="7"/>
    </row>
    <row r="297" ht="15" customHeight="1">
      <c r="Q297" s="7"/>
    </row>
    <row r="298" ht="15" customHeight="1">
      <c r="Q298" s="7"/>
    </row>
    <row r="299" ht="15" customHeight="1">
      <c r="Q299" s="7"/>
    </row>
    <row r="300" ht="15" customHeight="1">
      <c r="Q300" s="7"/>
    </row>
    <row r="301" ht="15" customHeight="1">
      <c r="Q301" s="7"/>
    </row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</sheetData>
  <printOptions/>
  <pageMargins left="0.64" right="0.44" top="0.7874015748031497" bottom="0.5905511811023623" header="0.5118110236220472" footer="0.5118110236220472"/>
  <pageSetup horizontalDpi="360" verticalDpi="360" orientation="portrait" paperSize="9"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2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2003-03-31T10:53:25Z</cp:lastPrinted>
  <dcterms:created xsi:type="dcterms:W3CDTF">2002-01-18T11:46:41Z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