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8 - 2. kolo" sheetId="1" r:id="rId1"/>
    <sheet name="List2" sheetId="2" r:id="rId2"/>
    <sheet name="List3" sheetId="3" r:id="rId3"/>
  </sheets>
  <definedNames>
    <definedName name="_xlnm.Print_Area" localSheetId="0">'Pi liga 2008 - 2. kolo'!$A$1:$R$159</definedName>
  </definedNames>
  <calcPr fullCalcOnLoad="1"/>
</workbook>
</file>

<file path=xl/sharedStrings.xml><?xml version="1.0" encoding="utf-8"?>
<sst xmlns="http://schemas.openxmlformats.org/spreadsheetml/2006/main" count="307" uniqueCount="188">
  <si>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</si>
  <si>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</si>
  <si>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</si>
  <si>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</si>
  <si>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</si>
  <si>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</si>
  <si>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</si>
  <si>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</si>
  <si>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</si>
  <si>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</si>
  <si>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</si>
  <si>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</si>
  <si>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</si>
  <si>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</si>
  <si>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</si>
  <si>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</si>
  <si>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</si>
  <si>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</si>
  <si>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</si>
  <si>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</si>
  <si>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</si>
  <si>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</si>
  <si>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</si>
  <si>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</si>
  <si>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</si>
  <si>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</si>
  <si>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</si>
  <si>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</si>
  <si>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</si>
  <si>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</si>
  <si>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</si>
  <si>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</si>
  <si>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</si>
  <si>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</si>
  <si>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</si>
  <si>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</si>
  <si>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</si>
  <si>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</si>
  <si>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</si>
  <si>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</si>
  <si>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XL-56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</si>
  <si>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</si>
  <si>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</si>
  <si>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</si>
  <si>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</si>
  <si>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</si>
  <si>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</si>
  <si>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</si>
  <si>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</si>
  <si>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</si>
  <si>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</si>
  <si>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</si>
  <si>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</si>
  <si>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</si>
  <si>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</si>
  <si>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</si>
  <si>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</si>
  <si>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</si>
  <si>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</si>
  <si>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</si>
  <si>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</si>
  <si>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</si>
  <si>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</si>
  <si>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</si>
  <si>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</si>
  <si>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</si>
  <si>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</si>
  <si>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</si>
  <si>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</si>
  <si>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</si>
  <si>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</si>
  <si>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</si>
  <si>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</si>
  <si>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</si>
  <si>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</si>
  <si>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</si>
  <si>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</si>
  <si>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Jiřinec Václav</t>
  </si>
  <si>
    <t>494 - 17</t>
  </si>
  <si>
    <t>Úšava</t>
  </si>
  <si>
    <t>494 - 25</t>
  </si>
  <si>
    <t>494 - 18</t>
  </si>
  <si>
    <t>Sinkule Vladimír st.</t>
  </si>
  <si>
    <t>226 - 7</t>
  </si>
  <si>
    <t>Dixielander</t>
  </si>
  <si>
    <t>TMR model - T. Maršálek, OPTIGER - O. Parpel</t>
  </si>
  <si>
    <t>kategorie F1A - samokřídla</t>
  </si>
  <si>
    <t>Šimůnek Petr</t>
  </si>
  <si>
    <t>74 - 132</t>
  </si>
  <si>
    <t>BVL</t>
  </si>
  <si>
    <t>50-1</t>
  </si>
  <si>
    <t>479 - 3</t>
  </si>
  <si>
    <t>85 - 35</t>
  </si>
  <si>
    <t>Káča 2</t>
  </si>
  <si>
    <t xml:space="preserve">              Hobby  centrum,  </t>
  </si>
  <si>
    <t>Koleszár Václav</t>
  </si>
  <si>
    <t>Stochov</t>
  </si>
  <si>
    <t>207 - 19</t>
  </si>
  <si>
    <t>Horní Branná</t>
  </si>
  <si>
    <t>11.</t>
  </si>
  <si>
    <t>Jinda Karel</t>
  </si>
  <si>
    <t>74 - 155</t>
  </si>
  <si>
    <t>Lhota Jaroslav</t>
  </si>
  <si>
    <t>69 - 73</t>
  </si>
  <si>
    <t>Kmec Libor</t>
  </si>
  <si>
    <t>207 - 16</t>
  </si>
  <si>
    <t>Kladno</t>
  </si>
  <si>
    <t>Spálený Jan</t>
  </si>
  <si>
    <t>Pyšely</t>
  </si>
  <si>
    <t>384 - 1</t>
  </si>
  <si>
    <t>kategorie F1A-N</t>
  </si>
  <si>
    <t>Pergler Vladimír</t>
  </si>
  <si>
    <t>74 - 129</t>
  </si>
  <si>
    <t>kategorie P30</t>
  </si>
  <si>
    <t>Klik Jan st.</t>
  </si>
  <si>
    <t>479-260</t>
  </si>
  <si>
    <t>Klofát Josef</t>
  </si>
  <si>
    <t>74 - 163</t>
  </si>
  <si>
    <t>Janda Pavel</t>
  </si>
  <si>
    <t>74 - 140</t>
  </si>
  <si>
    <t>kategorie A1 - historické</t>
  </si>
  <si>
    <t>Aurikel</t>
  </si>
  <si>
    <t>Pavelka Jaroslav Ing.</t>
  </si>
  <si>
    <t>156 - 22</t>
  </si>
  <si>
    <t>A.Tvarůžka</t>
  </si>
  <si>
    <t>kategorie F1H</t>
  </si>
  <si>
    <t>kategorie F1G</t>
  </si>
  <si>
    <t>www.zanoniacup.estranky.cz</t>
  </si>
  <si>
    <t xml:space="preserve">Ing. P.Matura </t>
  </si>
  <si>
    <t>Tauer Jaroslav ml.</t>
  </si>
  <si>
    <t>Pňovany</t>
  </si>
  <si>
    <t>329 - 6</t>
  </si>
  <si>
    <t>Schieferdecker Jiří</t>
  </si>
  <si>
    <t>Louny</t>
  </si>
  <si>
    <t>285 - 47</t>
  </si>
  <si>
    <t>Bejček Milan</t>
  </si>
  <si>
    <t>479-5</t>
  </si>
  <si>
    <t>Kalandra Roman</t>
  </si>
  <si>
    <t>74 - 144</t>
  </si>
  <si>
    <t>Jindřich Luboš Ing.</t>
  </si>
  <si>
    <t>226 - 14</t>
  </si>
  <si>
    <t>Čečrle Michal</t>
  </si>
  <si>
    <t>494 - 28</t>
  </si>
  <si>
    <t>Trepeš František</t>
  </si>
  <si>
    <t>74 - 141</t>
  </si>
  <si>
    <t>Hap Cat 1949</t>
  </si>
  <si>
    <t>J.Hammer, Jindová, A.Ungerman</t>
  </si>
  <si>
    <t>Cintula Patrik</t>
  </si>
  <si>
    <t>Brno III</t>
  </si>
  <si>
    <t>51 - 15</t>
  </si>
  <si>
    <t>Rudínský Stanislav</t>
  </si>
  <si>
    <t>44 - 92</t>
  </si>
  <si>
    <t>Zýka Lukáš</t>
  </si>
  <si>
    <t>85 - 64</t>
  </si>
  <si>
    <t>Jinda Milan</t>
  </si>
  <si>
    <t>74 - 154</t>
  </si>
  <si>
    <t>Dudáček Zdeněk</t>
  </si>
  <si>
    <t>494 - 3</t>
  </si>
  <si>
    <t>Holeček Vladimír</t>
  </si>
  <si>
    <t>44 - 5</t>
  </si>
  <si>
    <t>156 - 12</t>
  </si>
  <si>
    <t>Rohlena Miroslav</t>
  </si>
  <si>
    <t>Drnec Jaroslav Ing.</t>
  </si>
  <si>
    <t>215 - 9</t>
  </si>
  <si>
    <t>Formánek Pavel</t>
  </si>
  <si>
    <t>44 - 8</t>
  </si>
  <si>
    <t>Nový Milan</t>
  </si>
  <si>
    <t>Teplice</t>
  </si>
  <si>
    <t>273 - 17</t>
  </si>
  <si>
    <t>kategorie CO2</t>
  </si>
  <si>
    <t>Mach Marian</t>
  </si>
  <si>
    <t>Štrubínský Jindřich st.</t>
  </si>
  <si>
    <t>44 - 60</t>
  </si>
  <si>
    <t>Werthanová Marie</t>
  </si>
  <si>
    <t>Dlouhý Michal</t>
  </si>
  <si>
    <t>494 - 26</t>
  </si>
  <si>
    <t>Straka</t>
  </si>
  <si>
    <t>Cholava Jan</t>
  </si>
  <si>
    <t>494 - 2</t>
  </si>
  <si>
    <t>Lindner</t>
  </si>
  <si>
    <t xml:space="preserve">M. Bejček, Č.Pátek, P.Šimůnek,, Ing. J. Jiráský, Ing.L.Jindřich, </t>
  </si>
  <si>
    <t>Ing.P.Matura, Ing. M. Chudoba, A.Tvarůžka,</t>
  </si>
  <si>
    <t>PI * liga 2008 * 20. ročník *  2. kolo</t>
  </si>
  <si>
    <t>Le 227, 703 - přeloženo z 29.3.2008 vzhledem na metereologické podmínky</t>
  </si>
  <si>
    <t>Polojasno,  teplota  12 až 19 °C, vítr 2 - 4m/sec.</t>
  </si>
  <si>
    <t>Ze pěti základních kol se započítávají tří lepší umístění,</t>
  </si>
  <si>
    <t xml:space="preserve"> veřejná, po které následuje vyhlášení výsledků 20. ročníku PI - ligy v motorestu Třebíz</t>
  </si>
  <si>
    <t xml:space="preserve">při rovnosti rozhodují body ze čtvrté soutěže a atd. Soutěž šestého kola je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</si>
</sst>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sz val="10"/>
      <color indexed="12"/>
      <name val="Times New Roman CE"/>
      <family val="1"/>
    </font>
    <font>
      <sz val="8"/>
      <color indexed="12"/>
      <name val="Times New Roman CE"/>
      <family val="0"/>
    </font>
    <font>
      <b/>
      <i/>
      <sz val="20"/>
      <name val="Times New Roman CE"/>
      <family val="1"/>
    </font>
    <font>
      <i/>
      <sz val="8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u val="single"/>
      <sz val="14"/>
      <color indexed="12"/>
      <name val="Times New Roman CE"/>
      <family val="0"/>
    </font>
    <font>
      <sz val="11"/>
      <color indexed="10"/>
      <name val="Times New Roman CE"/>
      <family val="1"/>
    </font>
    <font>
      <sz val="10"/>
      <color indexed="48"/>
      <name val="Times New Roman CE"/>
      <family val="1"/>
    </font>
    <font>
      <sz val="11"/>
      <color indexed="48"/>
      <name val="Times New Roman CE"/>
      <family val="1"/>
    </font>
    <font>
      <b/>
      <sz val="11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0" applyFont="1">
      <alignment/>
      <protection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17" applyFont="1" applyAlignment="1">
      <alignment horizontal="center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122</xdr:row>
      <xdr:rowOff>9525</xdr:rowOff>
    </xdr:from>
    <xdr:to>
      <xdr:col>17</xdr:col>
      <xdr:colOff>352425</xdr:colOff>
      <xdr:row>126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20027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28"/>
  <sheetViews>
    <sheetView tabSelected="1" workbookViewId="0" topLeftCell="A97">
      <selection activeCell="P113" sqref="P113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38" customWidth="1"/>
    <col min="20" max="20" width="4.875" style="38" customWidth="1"/>
    <col min="21" max="23" width="9.375" style="38" customWidth="1"/>
  </cols>
  <sheetData>
    <row r="1" ht="12.75"/>
    <row r="2" spans="4:7" ht="12.75">
      <c r="D2" s="7" t="s">
        <v>94</v>
      </c>
      <c r="G2" s="7" t="s">
        <v>75</v>
      </c>
    </row>
    <row r="3" spans="1:23" s="1" customFormat="1" ht="32.25" customHeight="1">
      <c r="A3" s="5"/>
      <c r="G3" s="4"/>
      <c r="H3" s="49" t="s">
        <v>182</v>
      </c>
      <c r="S3" s="39"/>
      <c r="T3" s="39"/>
      <c r="U3" s="39"/>
      <c r="V3" s="39"/>
      <c r="W3" s="39"/>
    </row>
    <row r="4" spans="4:23" s="3" customFormat="1" ht="9" customHeight="1">
      <c r="D4" s="6"/>
      <c r="G4" s="6"/>
      <c r="H4" s="46"/>
      <c r="I4" s="13"/>
      <c r="S4" s="18"/>
      <c r="T4" s="18"/>
      <c r="U4" s="18"/>
      <c r="V4" s="18"/>
      <c r="W4" s="40"/>
    </row>
    <row r="5" spans="2:23" s="7" customFormat="1" ht="15" customHeight="1">
      <c r="B5" s="7" t="s">
        <v>1</v>
      </c>
      <c r="D5" s="7" t="s">
        <v>128</v>
      </c>
      <c r="W5" s="18"/>
    </row>
    <row r="6" spans="2:4" s="7" customFormat="1" ht="15" customHeight="1">
      <c r="B6" s="7" t="s">
        <v>48</v>
      </c>
      <c r="D6" s="7" t="s">
        <v>124</v>
      </c>
    </row>
    <row r="7" spans="2:23" s="7" customFormat="1" ht="15" customHeight="1">
      <c r="B7" s="7" t="s">
        <v>32</v>
      </c>
      <c r="D7" s="7" t="s">
        <v>146</v>
      </c>
      <c r="V7" s="25"/>
      <c r="W7"/>
    </row>
    <row r="8" spans="2:23" s="7" customFormat="1" ht="15" customHeight="1">
      <c r="B8" s="7" t="s">
        <v>2</v>
      </c>
      <c r="D8" s="7" t="s">
        <v>47</v>
      </c>
      <c r="S8" s="18"/>
      <c r="T8" s="18"/>
      <c r="U8" s="18"/>
      <c r="V8" s="18"/>
      <c r="W8" s="18"/>
    </row>
    <row r="9" spans="2:23" s="7" customFormat="1" ht="15" customHeight="1">
      <c r="B9" s="7" t="s">
        <v>4</v>
      </c>
      <c r="D9" s="7" t="s">
        <v>183</v>
      </c>
      <c r="W9" s="18"/>
    </row>
    <row r="10" spans="2:23" s="7" customFormat="1" ht="15" customHeight="1">
      <c r="B10" s="7" t="s">
        <v>3</v>
      </c>
      <c r="D10" s="17">
        <v>39718</v>
      </c>
      <c r="U10" s="19"/>
      <c r="V10" s="19"/>
      <c r="W10" s="18"/>
    </row>
    <row r="11" spans="2:4" s="7" customFormat="1" ht="15" customHeight="1">
      <c r="B11" s="7" t="s">
        <v>5</v>
      </c>
      <c r="D11" s="7" t="s">
        <v>184</v>
      </c>
    </row>
    <row r="12" spans="2:18" s="7" customFormat="1" ht="15" customHeight="1">
      <c r="B12" s="9" t="s">
        <v>38</v>
      </c>
      <c r="C12" s="52"/>
      <c r="D12" s="30" t="s">
        <v>180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2"/>
      <c r="Q12" s="52"/>
      <c r="R12"/>
    </row>
    <row r="13" spans="1:28" ht="15" customHeight="1">
      <c r="A13" s="9"/>
      <c r="C13" s="52"/>
      <c r="D13" s="23" t="s">
        <v>181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2"/>
      <c r="Q13" s="52"/>
      <c r="S13" s="7"/>
      <c r="T13" s="7"/>
      <c r="U13" s="7"/>
      <c r="V13" s="7"/>
      <c r="W13" s="18"/>
      <c r="X13" s="18"/>
      <c r="Y13" s="18"/>
      <c r="Z13" s="18"/>
      <c r="AA13" s="18"/>
      <c r="AB13" s="18"/>
    </row>
    <row r="14" spans="3:23" ht="15">
      <c r="C14" s="52"/>
      <c r="D14" s="7" t="s">
        <v>85</v>
      </c>
      <c r="E14" s="25"/>
      <c r="F14" s="7"/>
      <c r="G14" s="7"/>
      <c r="H14" s="7"/>
      <c r="I14" s="7"/>
      <c r="J14" s="7"/>
      <c r="K14" s="7"/>
      <c r="L14" s="7"/>
      <c r="M14" s="7"/>
      <c r="N14" s="12"/>
      <c r="O14" s="12"/>
      <c r="P14" s="52"/>
      <c r="Q14" s="52"/>
      <c r="S14" s="7"/>
      <c r="T14" s="7"/>
      <c r="U14" s="19"/>
      <c r="V14" s="19"/>
      <c r="W14" s="18"/>
    </row>
    <row r="15" ht="12.75">
      <c r="D15" s="50" t="s">
        <v>0</v>
      </c>
    </row>
    <row r="16" spans="1:28" ht="34.5" customHeight="1">
      <c r="A16" s="1" t="s">
        <v>0</v>
      </c>
      <c r="B16" s="1" t="s">
        <v>6</v>
      </c>
      <c r="C16" s="1"/>
      <c r="D16" s="26"/>
      <c r="E16" s="31"/>
      <c r="F16" s="26"/>
      <c r="G16" s="26"/>
      <c r="H16" s="26"/>
      <c r="I16" s="26"/>
      <c r="J16" s="26"/>
      <c r="W16" s="7"/>
      <c r="X16" s="18"/>
      <c r="Y16" s="18"/>
      <c r="Z16" s="18"/>
      <c r="AA16" s="18"/>
      <c r="AB16" s="18"/>
    </row>
    <row r="17" spans="4:23" ht="11.25" customHeight="1">
      <c r="D17" s="26"/>
      <c r="E17" s="31"/>
      <c r="F17" s="26"/>
      <c r="G17" s="26"/>
      <c r="H17" s="26"/>
      <c r="I17" s="26"/>
      <c r="J17" s="26"/>
      <c r="T17" s="37"/>
      <c r="W17" s="7"/>
    </row>
    <row r="18" spans="2:22" s="7" customFormat="1" ht="13.5" customHeight="1">
      <c r="B18" s="8" t="s">
        <v>18</v>
      </c>
      <c r="C18" s="8"/>
      <c r="S18" s="37"/>
      <c r="T18" s="37"/>
      <c r="U18" s="38"/>
      <c r="V18" s="37"/>
    </row>
    <row r="19" spans="1:23" s="7" customFormat="1" ht="13.5" customHeight="1">
      <c r="A19" s="7" t="s">
        <v>9</v>
      </c>
      <c r="B19" s="7" t="s">
        <v>147</v>
      </c>
      <c r="D19" s="7" t="s">
        <v>148</v>
      </c>
      <c r="E19" s="7" t="s">
        <v>149</v>
      </c>
      <c r="J19" s="7">
        <v>300</v>
      </c>
      <c r="P19" s="7">
        <f aca="true" t="shared" si="0" ref="P19:P24">SUM(F19:O19)</f>
        <v>300</v>
      </c>
      <c r="R19" s="7">
        <v>27.5</v>
      </c>
      <c r="S19" s="55"/>
      <c r="T19" s="26"/>
      <c r="U19" s="26"/>
      <c r="V19" s="26"/>
      <c r="W19" s="55"/>
    </row>
    <row r="20" spans="2:23" s="7" customFormat="1" ht="13.5" customHeight="1">
      <c r="B20" s="7" t="s">
        <v>95</v>
      </c>
      <c r="D20" s="7" t="s">
        <v>96</v>
      </c>
      <c r="E20" s="7" t="s">
        <v>97</v>
      </c>
      <c r="J20" s="7">
        <v>300</v>
      </c>
      <c r="P20" s="7">
        <f t="shared" si="0"/>
        <v>300</v>
      </c>
      <c r="R20" s="7">
        <v>27.5</v>
      </c>
      <c r="S20" s="55"/>
      <c r="T20" s="26"/>
      <c r="U20" s="26"/>
      <c r="V20" s="26"/>
      <c r="W20" s="55"/>
    </row>
    <row r="21" spans="1:23" ht="15">
      <c r="A21" s="7" t="s">
        <v>12</v>
      </c>
      <c r="B21" s="7" t="s">
        <v>34</v>
      </c>
      <c r="C21" s="7" t="s">
        <v>35</v>
      </c>
      <c r="D21" s="7" t="s">
        <v>28</v>
      </c>
      <c r="E21" s="7" t="s">
        <v>29</v>
      </c>
      <c r="F21" s="7">
        <v>60</v>
      </c>
      <c r="G21" s="7"/>
      <c r="H21" s="7">
        <v>60</v>
      </c>
      <c r="I21" s="7"/>
      <c r="J21" s="7">
        <v>60</v>
      </c>
      <c r="K21" s="7"/>
      <c r="L21" s="7">
        <v>60</v>
      </c>
      <c r="M21" s="7"/>
      <c r="N21" s="7">
        <v>58</v>
      </c>
      <c r="O21" s="7"/>
      <c r="P21" s="7">
        <f t="shared" si="0"/>
        <v>298</v>
      </c>
      <c r="Q21" s="7"/>
      <c r="R21" s="7">
        <v>21</v>
      </c>
      <c r="S21" s="55"/>
      <c r="T21" s="26"/>
      <c r="U21" s="26"/>
      <c r="V21" s="26"/>
      <c r="W21" s="55"/>
    </row>
    <row r="22" spans="1:23" s="7" customFormat="1" ht="13.5" customHeight="1">
      <c r="A22" s="7" t="s">
        <v>13</v>
      </c>
      <c r="B22" s="7" t="s">
        <v>82</v>
      </c>
      <c r="C22" s="7" t="s">
        <v>35</v>
      </c>
      <c r="D22" s="7" t="s">
        <v>54</v>
      </c>
      <c r="E22" s="7" t="s">
        <v>83</v>
      </c>
      <c r="F22" s="7">
        <v>60</v>
      </c>
      <c r="H22" s="7">
        <v>60</v>
      </c>
      <c r="J22" s="7">
        <v>60</v>
      </c>
      <c r="L22" s="7">
        <v>60</v>
      </c>
      <c r="N22" s="7">
        <v>46</v>
      </c>
      <c r="P22" s="7">
        <f t="shared" si="0"/>
        <v>286</v>
      </c>
      <c r="R22" s="7">
        <v>18</v>
      </c>
      <c r="S22" s="55"/>
      <c r="T22" s="26"/>
      <c r="U22" s="26"/>
      <c r="V22" s="26"/>
      <c r="W22" s="55"/>
    </row>
    <row r="23" spans="1:23" s="12" customFormat="1" ht="15">
      <c r="A23" s="7" t="s">
        <v>14</v>
      </c>
      <c r="B23" s="7" t="s">
        <v>49</v>
      </c>
      <c r="C23" s="7"/>
      <c r="D23" s="7" t="s">
        <v>27</v>
      </c>
      <c r="E23" s="7" t="s">
        <v>50</v>
      </c>
      <c r="F23" s="7">
        <v>45</v>
      </c>
      <c r="G23" s="7"/>
      <c r="H23" s="7">
        <v>60</v>
      </c>
      <c r="I23" s="7"/>
      <c r="J23" s="7">
        <v>60</v>
      </c>
      <c r="K23" s="7"/>
      <c r="L23" s="7">
        <v>38</v>
      </c>
      <c r="M23" s="7"/>
      <c r="N23" s="7">
        <v>54</v>
      </c>
      <c r="O23" s="7"/>
      <c r="P23" s="7">
        <f t="shared" si="0"/>
        <v>257</v>
      </c>
      <c r="Q23" s="7"/>
      <c r="R23" s="7">
        <v>16</v>
      </c>
      <c r="S23" s="55"/>
      <c r="T23" s="26"/>
      <c r="U23" s="26"/>
      <c r="V23" s="26"/>
      <c r="W23" s="55"/>
    </row>
    <row r="24" spans="1:23" s="7" customFormat="1" ht="13.5" customHeight="1">
      <c r="A24" s="7" t="s">
        <v>11</v>
      </c>
      <c r="B24" s="7" t="s">
        <v>104</v>
      </c>
      <c r="D24" s="7" t="s">
        <v>96</v>
      </c>
      <c r="E24" s="7" t="s">
        <v>105</v>
      </c>
      <c r="F24" s="7">
        <v>49</v>
      </c>
      <c r="H24" s="7">
        <v>53</v>
      </c>
      <c r="J24" s="7">
        <v>30</v>
      </c>
      <c r="L24" s="7">
        <v>60</v>
      </c>
      <c r="N24" s="7">
        <v>60</v>
      </c>
      <c r="P24" s="7">
        <f t="shared" si="0"/>
        <v>252</v>
      </c>
      <c r="R24" s="7">
        <v>15</v>
      </c>
      <c r="S24" s="55"/>
      <c r="T24" s="26"/>
      <c r="U24" s="26"/>
      <c r="V24" s="26"/>
      <c r="W24" s="55"/>
    </row>
    <row r="25" spans="2:18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3" s="7" customFormat="1" ht="13.5" customHeight="1">
      <c r="B26" s="8" t="s">
        <v>125</v>
      </c>
      <c r="C26" s="8"/>
    </row>
    <row r="27" spans="1:34" s="7" customFormat="1" ht="13.5" customHeight="1">
      <c r="A27" s="7" t="s">
        <v>9</v>
      </c>
      <c r="B27" s="7" t="s">
        <v>77</v>
      </c>
      <c r="D27" s="7" t="s">
        <v>62</v>
      </c>
      <c r="E27" s="7" t="s">
        <v>91</v>
      </c>
      <c r="J27" s="7">
        <v>600</v>
      </c>
      <c r="P27" s="7">
        <f>SUM(F27:O27)</f>
        <v>600</v>
      </c>
      <c r="R27" s="7">
        <v>30</v>
      </c>
      <c r="S27" s="54"/>
      <c r="W27" s="5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7" customFormat="1" ht="13.5" customHeight="1">
      <c r="A28" s="7" t="s">
        <v>10</v>
      </c>
      <c r="B28" s="7" t="s">
        <v>150</v>
      </c>
      <c r="D28" s="7" t="s">
        <v>20</v>
      </c>
      <c r="E28" s="25" t="s">
        <v>151</v>
      </c>
      <c r="F28" s="7">
        <v>103</v>
      </c>
      <c r="H28" s="7">
        <v>120</v>
      </c>
      <c r="J28" s="7">
        <v>120</v>
      </c>
      <c r="L28" s="7">
        <v>120</v>
      </c>
      <c r="N28" s="7">
        <v>120</v>
      </c>
      <c r="P28" s="7">
        <f>SUM(F28:O28)</f>
        <v>583</v>
      </c>
      <c r="R28" s="7">
        <v>25</v>
      </c>
      <c r="S28" s="54"/>
      <c r="V28" s="25"/>
      <c r="W28" s="54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7" customFormat="1" ht="13.5" customHeight="1">
      <c r="A29" s="7" t="s">
        <v>12</v>
      </c>
      <c r="B29" s="7" t="s">
        <v>102</v>
      </c>
      <c r="D29" s="7" t="s">
        <v>98</v>
      </c>
      <c r="E29" s="7" t="s">
        <v>103</v>
      </c>
      <c r="F29" s="7">
        <v>120</v>
      </c>
      <c r="H29" s="7">
        <v>120</v>
      </c>
      <c r="J29" s="7">
        <v>100</v>
      </c>
      <c r="L29" s="7">
        <v>120</v>
      </c>
      <c r="N29" s="7">
        <v>64</v>
      </c>
      <c r="P29" s="7">
        <f>SUM(F29:O29)</f>
        <v>524</v>
      </c>
      <c r="R29" s="7">
        <v>21</v>
      </c>
      <c r="S29" s="54"/>
      <c r="W29" s="54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7" customFormat="1" ht="13.5" customHeight="1">
      <c r="A30" s="7" t="s">
        <v>13</v>
      </c>
      <c r="B30" s="7" t="s">
        <v>100</v>
      </c>
      <c r="D30" s="7" t="s">
        <v>7</v>
      </c>
      <c r="E30" s="7" t="s">
        <v>101</v>
      </c>
      <c r="F30" s="7">
        <v>120</v>
      </c>
      <c r="H30" s="7">
        <v>84</v>
      </c>
      <c r="J30" s="7">
        <v>68</v>
      </c>
      <c r="L30" s="7">
        <v>120</v>
      </c>
      <c r="N30" s="7">
        <v>120</v>
      </c>
      <c r="P30" s="7">
        <f>SUM(F30:O30)</f>
        <v>512</v>
      </c>
      <c r="R30" s="7">
        <v>18</v>
      </c>
      <c r="S30" s="54"/>
      <c r="W30" s="54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7" customFormat="1" ht="13.5" customHeight="1">
      <c r="A31" s="7" t="s">
        <v>14</v>
      </c>
      <c r="B31" s="7" t="s">
        <v>152</v>
      </c>
      <c r="C31" s="7" t="s">
        <v>19</v>
      </c>
      <c r="D31" s="7" t="s">
        <v>27</v>
      </c>
      <c r="E31" s="25" t="s">
        <v>153</v>
      </c>
      <c r="F31" s="7">
        <v>90</v>
      </c>
      <c r="H31" s="7">
        <v>120</v>
      </c>
      <c r="J31" s="7">
        <v>85</v>
      </c>
      <c r="L31" s="7">
        <v>115</v>
      </c>
      <c r="P31" s="7">
        <f>SUM(F31:O31)</f>
        <v>410</v>
      </c>
      <c r="R31" s="7">
        <v>16</v>
      </c>
      <c r="S31" s="54"/>
      <c r="V31" s="25"/>
      <c r="W31" s="54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5:34" s="7" customFormat="1" ht="13.5" customHeight="1">
      <c r="E32" s="25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2:19" s="7" customFormat="1" ht="13.5" customHeight="1">
      <c r="B33" s="8" t="s">
        <v>41</v>
      </c>
      <c r="C33" s="8"/>
      <c r="Q33" s="47" t="s">
        <v>39</v>
      </c>
      <c r="S33" s="12"/>
    </row>
    <row r="34" spans="1:23" s="7" customFormat="1" ht="13.5" customHeight="1">
      <c r="A34" s="7" t="s">
        <v>9</v>
      </c>
      <c r="B34" s="7" t="s">
        <v>30</v>
      </c>
      <c r="D34" s="7" t="s">
        <v>8</v>
      </c>
      <c r="E34" s="7" t="s">
        <v>51</v>
      </c>
      <c r="J34" s="7">
        <v>900</v>
      </c>
      <c r="L34" s="7">
        <v>300</v>
      </c>
      <c r="M34" s="7">
        <v>300</v>
      </c>
      <c r="N34" s="7">
        <v>225</v>
      </c>
      <c r="P34" s="7">
        <v>900</v>
      </c>
      <c r="Q34" s="48">
        <f>SUM(P34*1.4)</f>
        <v>1260</v>
      </c>
      <c r="R34" s="7">
        <v>30</v>
      </c>
      <c r="S34" s="54"/>
      <c r="T34" s="54"/>
      <c r="U34" s="54"/>
      <c r="V34" s="54"/>
      <c r="W34" s="54"/>
    </row>
    <row r="35" spans="1:23" s="7" customFormat="1" ht="13.5" customHeight="1">
      <c r="A35" s="7" t="s">
        <v>10</v>
      </c>
      <c r="B35" s="7" t="s">
        <v>95</v>
      </c>
      <c r="D35" s="7" t="s">
        <v>96</v>
      </c>
      <c r="E35" s="7" t="s">
        <v>97</v>
      </c>
      <c r="J35" s="7">
        <v>900</v>
      </c>
      <c r="L35" s="7">
        <v>300</v>
      </c>
      <c r="M35" s="7">
        <v>300</v>
      </c>
      <c r="N35" s="7">
        <v>153</v>
      </c>
      <c r="P35" s="7">
        <v>900</v>
      </c>
      <c r="Q35" s="48">
        <f>SUM(P35*1.4)</f>
        <v>1260</v>
      </c>
      <c r="R35" s="7">
        <v>25</v>
      </c>
      <c r="S35" s="54"/>
      <c r="T35" s="54"/>
      <c r="U35" s="54"/>
      <c r="V35" s="54"/>
      <c r="W35" s="54"/>
    </row>
    <row r="36" spans="1:23" s="7" customFormat="1" ht="13.5" customHeight="1">
      <c r="A36" s="7" t="s">
        <v>12</v>
      </c>
      <c r="B36" s="7" t="s">
        <v>154</v>
      </c>
      <c r="D36" s="7" t="s">
        <v>7</v>
      </c>
      <c r="E36" s="7" t="s">
        <v>155</v>
      </c>
      <c r="J36" s="7">
        <v>900</v>
      </c>
      <c r="L36" s="7">
        <v>300</v>
      </c>
      <c r="M36" s="7">
        <v>224</v>
      </c>
      <c r="P36" s="7">
        <v>900</v>
      </c>
      <c r="Q36" s="48">
        <v>1260</v>
      </c>
      <c r="R36" s="7">
        <v>21</v>
      </c>
      <c r="S36" s="54"/>
      <c r="T36" s="54"/>
      <c r="U36" s="54"/>
      <c r="V36" s="54"/>
      <c r="W36" s="54"/>
    </row>
    <row r="37" spans="1:23" s="7" customFormat="1" ht="13.5" customHeight="1">
      <c r="A37" s="7" t="s">
        <v>13</v>
      </c>
      <c r="B37" s="7" t="s">
        <v>57</v>
      </c>
      <c r="D37" s="7" t="s">
        <v>7</v>
      </c>
      <c r="E37" s="7" t="s">
        <v>31</v>
      </c>
      <c r="J37" s="7">
        <v>900</v>
      </c>
      <c r="L37" s="7">
        <v>300</v>
      </c>
      <c r="M37" s="7">
        <v>142</v>
      </c>
      <c r="P37" s="7">
        <v>900</v>
      </c>
      <c r="Q37" s="48">
        <f>SUM(P37*1.4)</f>
        <v>1260</v>
      </c>
      <c r="R37" s="7">
        <v>18</v>
      </c>
      <c r="S37" s="54"/>
      <c r="T37" s="54"/>
      <c r="U37" s="54"/>
      <c r="V37" s="54"/>
      <c r="W37" s="54"/>
    </row>
    <row r="38" spans="1:23" s="7" customFormat="1" ht="13.5" customHeight="1">
      <c r="A38" s="7" t="s">
        <v>14</v>
      </c>
      <c r="B38" s="7" t="s">
        <v>156</v>
      </c>
      <c r="D38" s="7" t="s">
        <v>28</v>
      </c>
      <c r="E38" s="7" t="s">
        <v>157</v>
      </c>
      <c r="J38" s="7">
        <v>900</v>
      </c>
      <c r="P38" s="7">
        <f aca="true" t="shared" si="1" ref="P38:P43">SUM(F38:O38)</f>
        <v>900</v>
      </c>
      <c r="Q38" s="48">
        <v>1260</v>
      </c>
      <c r="R38" s="7">
        <v>16</v>
      </c>
      <c r="S38" s="54"/>
      <c r="T38" s="54"/>
      <c r="U38" s="54"/>
      <c r="V38" s="54"/>
      <c r="W38" s="54"/>
    </row>
    <row r="39" spans="1:23" s="7" customFormat="1" ht="13.5" customHeight="1">
      <c r="A39" s="7" t="s">
        <v>11</v>
      </c>
      <c r="B39" s="7" t="s">
        <v>61</v>
      </c>
      <c r="D39" s="7" t="s">
        <v>79</v>
      </c>
      <c r="E39" s="7" t="s">
        <v>76</v>
      </c>
      <c r="F39" s="7">
        <v>180</v>
      </c>
      <c r="H39" s="7">
        <v>180</v>
      </c>
      <c r="J39" s="7">
        <v>180</v>
      </c>
      <c r="L39" s="7">
        <v>180</v>
      </c>
      <c r="N39" s="7">
        <v>140</v>
      </c>
      <c r="P39" s="7">
        <f t="shared" si="1"/>
        <v>860</v>
      </c>
      <c r="Q39" s="48">
        <f>SUM(P39*1.4)</f>
        <v>1204</v>
      </c>
      <c r="R39" s="7">
        <v>15</v>
      </c>
      <c r="S39" s="54"/>
      <c r="T39" s="54"/>
      <c r="U39" s="54"/>
      <c r="V39" s="54"/>
      <c r="W39" s="54"/>
    </row>
    <row r="40" spans="1:23" s="7" customFormat="1" ht="13.5" customHeight="1">
      <c r="A40" s="7" t="s">
        <v>15</v>
      </c>
      <c r="B40" s="7" t="s">
        <v>129</v>
      </c>
      <c r="D40" s="7" t="s">
        <v>130</v>
      </c>
      <c r="E40" s="7" t="s">
        <v>131</v>
      </c>
      <c r="F40" s="7">
        <v>180</v>
      </c>
      <c r="H40" s="7">
        <v>180</v>
      </c>
      <c r="J40" s="7">
        <v>140</v>
      </c>
      <c r="L40" s="7">
        <v>180</v>
      </c>
      <c r="N40" s="7">
        <v>180</v>
      </c>
      <c r="P40" s="7">
        <f t="shared" si="1"/>
        <v>860</v>
      </c>
      <c r="Q40" s="48">
        <f>SUM(P40*1.4)</f>
        <v>1204</v>
      </c>
      <c r="R40" s="7">
        <v>14</v>
      </c>
      <c r="S40" s="54"/>
      <c r="T40" s="54"/>
      <c r="U40" s="54"/>
      <c r="V40" s="54"/>
      <c r="W40" s="54"/>
    </row>
    <row r="41" spans="1:23" s="7" customFormat="1" ht="13.5" customHeight="1">
      <c r="A41" s="7" t="s">
        <v>16</v>
      </c>
      <c r="B41" s="7" t="s">
        <v>107</v>
      </c>
      <c r="D41" s="7" t="s">
        <v>108</v>
      </c>
      <c r="E41" s="7" t="s">
        <v>109</v>
      </c>
      <c r="F41" s="7">
        <v>180</v>
      </c>
      <c r="H41" s="7">
        <v>180</v>
      </c>
      <c r="J41" s="7">
        <v>162</v>
      </c>
      <c r="L41" s="7">
        <v>153</v>
      </c>
      <c r="N41" s="7">
        <v>180</v>
      </c>
      <c r="P41" s="7">
        <f t="shared" si="1"/>
        <v>855</v>
      </c>
      <c r="Q41" s="48">
        <f>SUM(P41*1.4)</f>
        <v>1197</v>
      </c>
      <c r="R41" s="7">
        <v>13</v>
      </c>
      <c r="S41" s="54"/>
      <c r="T41" s="54"/>
      <c r="U41" s="54"/>
      <c r="V41" s="54"/>
      <c r="W41" s="54"/>
    </row>
    <row r="42" spans="1:23" s="7" customFormat="1" ht="13.5" customHeight="1">
      <c r="A42" s="7" t="s">
        <v>17</v>
      </c>
      <c r="B42" s="7" t="s">
        <v>132</v>
      </c>
      <c r="D42" s="7" t="s">
        <v>133</v>
      </c>
      <c r="E42" s="7" t="s">
        <v>134</v>
      </c>
      <c r="F42" s="7">
        <v>180</v>
      </c>
      <c r="H42" s="7">
        <v>180</v>
      </c>
      <c r="J42" s="7">
        <v>180</v>
      </c>
      <c r="L42" s="7">
        <v>180</v>
      </c>
      <c r="N42" s="7">
        <v>116</v>
      </c>
      <c r="P42" s="7">
        <f t="shared" si="1"/>
        <v>836</v>
      </c>
      <c r="Q42" s="48">
        <f>SUM(P42*1.4)</f>
        <v>1170.3999999999999</v>
      </c>
      <c r="R42" s="7">
        <v>12</v>
      </c>
      <c r="S42" s="54"/>
      <c r="T42" s="54"/>
      <c r="U42" s="54"/>
      <c r="V42" s="54"/>
      <c r="W42" s="54"/>
    </row>
    <row r="43" spans="1:23" s="7" customFormat="1" ht="13.5" customHeight="1">
      <c r="A43" s="7" t="s">
        <v>99</v>
      </c>
      <c r="B43" s="7" t="s">
        <v>104</v>
      </c>
      <c r="D43" s="7" t="s">
        <v>96</v>
      </c>
      <c r="E43" s="7" t="s">
        <v>105</v>
      </c>
      <c r="F43" s="7">
        <v>148</v>
      </c>
      <c r="H43" s="7">
        <v>0</v>
      </c>
      <c r="J43" s="7">
        <v>180</v>
      </c>
      <c r="L43" s="7">
        <v>180</v>
      </c>
      <c r="N43" s="7">
        <v>140</v>
      </c>
      <c r="P43" s="7">
        <f t="shared" si="1"/>
        <v>648</v>
      </c>
      <c r="Q43" s="48">
        <f>SUM(P43*1.4)</f>
        <v>907.1999999999999</v>
      </c>
      <c r="R43" s="7">
        <v>11</v>
      </c>
      <c r="S43" s="54"/>
      <c r="T43" s="54"/>
      <c r="U43" s="54"/>
      <c r="V43" s="54"/>
      <c r="W43" s="54"/>
    </row>
    <row r="44" spans="2:18" s="12" customFormat="1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8"/>
      <c r="R44" s="7"/>
    </row>
    <row r="45" spans="2:18" s="12" customFormat="1" ht="12.75">
      <c r="B45" s="8" t="s">
        <v>110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8"/>
      <c r="R45" s="7"/>
    </row>
    <row r="46" spans="1:23" s="12" customFormat="1" ht="15">
      <c r="A46" s="7" t="s">
        <v>9</v>
      </c>
      <c r="B46" s="7" t="s">
        <v>111</v>
      </c>
      <c r="C46" s="7"/>
      <c r="D46" s="7" t="s">
        <v>7</v>
      </c>
      <c r="E46" s="7" t="s">
        <v>112</v>
      </c>
      <c r="F46" s="7">
        <v>49</v>
      </c>
      <c r="G46" s="7"/>
      <c r="H46" s="7">
        <v>147</v>
      </c>
      <c r="I46" s="7"/>
      <c r="J46" s="7">
        <v>180</v>
      </c>
      <c r="K46" s="7"/>
      <c r="L46" s="7">
        <v>180</v>
      </c>
      <c r="M46" s="7"/>
      <c r="N46" s="7">
        <v>180</v>
      </c>
      <c r="O46" s="7"/>
      <c r="P46" s="7">
        <f>SUM(F46:O46)</f>
        <v>736</v>
      </c>
      <c r="Q46" s="48">
        <f>SUM(P46*1.4)</f>
        <v>1030.3999999999999</v>
      </c>
      <c r="R46" s="7">
        <v>30</v>
      </c>
      <c r="S46" s="53"/>
      <c r="T46" s="26"/>
      <c r="U46" s="26"/>
      <c r="V46" s="26"/>
      <c r="W46" s="53"/>
    </row>
    <row r="47" spans="1:23" s="12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8"/>
      <c r="R47" s="7"/>
      <c r="S47" s="53"/>
      <c r="T47" s="26"/>
      <c r="U47" s="26"/>
      <c r="V47" s="26"/>
      <c r="W47" s="53"/>
    </row>
    <row r="48" spans="2:17" s="7" customFormat="1" ht="13.5" customHeight="1">
      <c r="B48" s="8" t="s">
        <v>86</v>
      </c>
      <c r="C48" s="8"/>
      <c r="Q48" s="47" t="s">
        <v>39</v>
      </c>
    </row>
    <row r="49" spans="1:18" s="7" customFormat="1" ht="13.5" customHeight="1">
      <c r="A49" s="7" t="s">
        <v>9</v>
      </c>
      <c r="B49" s="7" t="s">
        <v>87</v>
      </c>
      <c r="D49" s="7" t="s">
        <v>7</v>
      </c>
      <c r="E49" s="7" t="s">
        <v>88</v>
      </c>
      <c r="F49" s="7">
        <v>41</v>
      </c>
      <c r="H49" s="7">
        <v>52</v>
      </c>
      <c r="J49" s="7">
        <v>180</v>
      </c>
      <c r="L49" s="7">
        <v>57</v>
      </c>
      <c r="N49" s="7">
        <v>69</v>
      </c>
      <c r="P49" s="7">
        <f>SUM(F49:O49)</f>
        <v>399</v>
      </c>
      <c r="Q49" s="48">
        <f>SUM(P49*1.4)</f>
        <v>558.5999999999999</v>
      </c>
      <c r="R49" s="7">
        <v>30</v>
      </c>
    </row>
    <row r="50" s="7" customFormat="1" ht="13.5" customHeight="1">
      <c r="Q50" s="48"/>
    </row>
    <row r="51" s="7" customFormat="1" ht="13.5" customHeight="1">
      <c r="Q51" s="48"/>
    </row>
    <row r="52" spans="1:2" s="7" customFormat="1" ht="13.5" customHeight="1">
      <c r="A52" s="12"/>
      <c r="B52" s="8" t="s">
        <v>113</v>
      </c>
    </row>
    <row r="53" spans="1:23" s="7" customFormat="1" ht="13.5" customHeight="1">
      <c r="A53" s="7" t="s">
        <v>9</v>
      </c>
      <c r="B53" s="7" t="s">
        <v>135</v>
      </c>
      <c r="D53" s="7" t="s">
        <v>62</v>
      </c>
      <c r="E53" s="7" t="s">
        <v>136</v>
      </c>
      <c r="J53" s="7">
        <v>500</v>
      </c>
      <c r="P53" s="7">
        <f>SUM(F53:O53)</f>
        <v>500</v>
      </c>
      <c r="R53" s="7">
        <v>30</v>
      </c>
      <c r="S53" s="56"/>
      <c r="T53" s="54"/>
      <c r="U53" s="26"/>
      <c r="V53" s="26"/>
      <c r="W53" s="53"/>
    </row>
    <row r="54" spans="1:23" s="7" customFormat="1" ht="13.5" customHeight="1">
      <c r="A54" s="7" t="s">
        <v>10</v>
      </c>
      <c r="B54" s="7" t="s">
        <v>58</v>
      </c>
      <c r="D54" s="7" t="s">
        <v>59</v>
      </c>
      <c r="E54" s="7" t="s">
        <v>60</v>
      </c>
      <c r="F54" s="7">
        <v>97</v>
      </c>
      <c r="H54" s="7">
        <v>100</v>
      </c>
      <c r="J54" s="7">
        <v>100</v>
      </c>
      <c r="L54" s="7">
        <v>100</v>
      </c>
      <c r="N54" s="7">
        <v>100</v>
      </c>
      <c r="P54" s="7">
        <f>SUM(F54:O54)</f>
        <v>497</v>
      </c>
      <c r="R54" s="7">
        <v>25</v>
      </c>
      <c r="S54" s="54"/>
      <c r="T54" s="54"/>
      <c r="U54" s="26"/>
      <c r="V54" s="26"/>
      <c r="W54" s="53"/>
    </row>
    <row r="55" spans="1:23" s="7" customFormat="1" ht="13.5" customHeight="1">
      <c r="A55" s="7" t="s">
        <v>12</v>
      </c>
      <c r="B55" s="7" t="s">
        <v>63</v>
      </c>
      <c r="D55" s="7" t="s">
        <v>89</v>
      </c>
      <c r="E55" s="7" t="s">
        <v>90</v>
      </c>
      <c r="F55" s="7">
        <v>100</v>
      </c>
      <c r="H55" s="7">
        <v>70</v>
      </c>
      <c r="J55" s="7">
        <v>100</v>
      </c>
      <c r="L55" s="7">
        <v>100</v>
      </c>
      <c r="N55" s="7">
        <v>100</v>
      </c>
      <c r="P55" s="7">
        <f>SUM(F55:O55)</f>
        <v>470</v>
      </c>
      <c r="R55" s="7">
        <v>21</v>
      </c>
      <c r="S55" s="54"/>
      <c r="T55" s="54"/>
      <c r="U55" s="53"/>
      <c r="V55" s="53"/>
      <c r="W55" s="53"/>
    </row>
    <row r="56" spans="1:23" s="7" customFormat="1" ht="13.5" customHeight="1">
      <c r="A56" s="7" t="s">
        <v>13</v>
      </c>
      <c r="B56" s="7" t="s">
        <v>158</v>
      </c>
      <c r="D56" s="7" t="s">
        <v>20</v>
      </c>
      <c r="E56" s="7" t="s">
        <v>159</v>
      </c>
      <c r="F56" s="7">
        <v>70</v>
      </c>
      <c r="H56" s="7">
        <v>100</v>
      </c>
      <c r="J56" s="7">
        <v>82</v>
      </c>
      <c r="L56" s="7">
        <v>100</v>
      </c>
      <c r="N56" s="7">
        <v>100</v>
      </c>
      <c r="P56" s="7">
        <f>SUM(F56:O56)</f>
        <v>452</v>
      </c>
      <c r="R56" s="7">
        <v>18</v>
      </c>
      <c r="S56" s="54"/>
      <c r="T56" s="54"/>
      <c r="U56" s="26"/>
      <c r="V56" s="26"/>
      <c r="W56" s="53"/>
    </row>
    <row r="57" s="7" customFormat="1" ht="12.75"/>
    <row r="58" spans="2:3" s="7" customFormat="1" ht="13.5" customHeight="1">
      <c r="B58" s="8" t="s">
        <v>126</v>
      </c>
      <c r="C58" s="8"/>
    </row>
    <row r="59" spans="1:23" s="7" customFormat="1" ht="13.5" customHeight="1">
      <c r="A59" s="7" t="s">
        <v>9</v>
      </c>
      <c r="B59" s="7" t="s">
        <v>135</v>
      </c>
      <c r="D59" s="7" t="s">
        <v>62</v>
      </c>
      <c r="E59" s="7" t="s">
        <v>136</v>
      </c>
      <c r="J59" s="7">
        <v>600</v>
      </c>
      <c r="L59" s="7">
        <v>180</v>
      </c>
      <c r="P59" s="7">
        <f aca="true" t="shared" si="2" ref="P59:P64">SUM(F59:O59)</f>
        <v>780</v>
      </c>
      <c r="R59" s="7">
        <v>30</v>
      </c>
      <c r="S59" s="56"/>
      <c r="T59" s="54"/>
      <c r="U59" s="26"/>
      <c r="V59" s="26"/>
      <c r="W59" s="53"/>
    </row>
    <row r="60" spans="1:23" s="7" customFormat="1" ht="15">
      <c r="A60" s="7" t="s">
        <v>10</v>
      </c>
      <c r="B60" s="7" t="s">
        <v>161</v>
      </c>
      <c r="D60" s="7" t="s">
        <v>68</v>
      </c>
      <c r="E60" s="7" t="s">
        <v>160</v>
      </c>
      <c r="J60" s="7">
        <v>600</v>
      </c>
      <c r="L60" s="7">
        <v>152</v>
      </c>
      <c r="P60" s="7">
        <f t="shared" si="2"/>
        <v>752</v>
      </c>
      <c r="R60" s="7">
        <v>25</v>
      </c>
      <c r="S60" s="54"/>
      <c r="T60" s="54"/>
      <c r="U60" s="26"/>
      <c r="V60" s="26"/>
      <c r="W60" s="53"/>
    </row>
    <row r="61" spans="1:23" s="7" customFormat="1" ht="15">
      <c r="A61" s="7" t="s">
        <v>12</v>
      </c>
      <c r="B61" s="7" t="s">
        <v>63</v>
      </c>
      <c r="D61" s="7" t="s">
        <v>89</v>
      </c>
      <c r="E61" s="7" t="s">
        <v>90</v>
      </c>
      <c r="J61" s="7">
        <v>600</v>
      </c>
      <c r="P61" s="7">
        <f t="shared" si="2"/>
        <v>600</v>
      </c>
      <c r="R61" s="7">
        <v>21</v>
      </c>
      <c r="S61" s="54"/>
      <c r="T61" s="54"/>
      <c r="U61" s="26"/>
      <c r="V61" s="26"/>
      <c r="W61" s="53"/>
    </row>
    <row r="62" spans="1:23" s="7" customFormat="1" ht="15">
      <c r="A62" s="7" t="s">
        <v>13</v>
      </c>
      <c r="B62" s="7" t="s">
        <v>162</v>
      </c>
      <c r="D62" s="7" t="s">
        <v>106</v>
      </c>
      <c r="E62" s="7" t="s">
        <v>163</v>
      </c>
      <c r="F62" s="7">
        <v>120</v>
      </c>
      <c r="H62" s="7">
        <v>120</v>
      </c>
      <c r="J62" s="7">
        <v>120</v>
      </c>
      <c r="L62" s="7">
        <v>120</v>
      </c>
      <c r="N62" s="7">
        <v>98</v>
      </c>
      <c r="P62" s="7">
        <f t="shared" si="2"/>
        <v>578</v>
      </c>
      <c r="R62" s="7">
        <v>18</v>
      </c>
      <c r="S62" s="54"/>
      <c r="T62" s="54"/>
      <c r="U62" s="53"/>
      <c r="V62" s="53"/>
      <c r="W62" s="53"/>
    </row>
    <row r="63" spans="1:23" ht="15">
      <c r="A63" s="7" t="s">
        <v>14</v>
      </c>
      <c r="B63" s="7" t="s">
        <v>164</v>
      </c>
      <c r="C63" s="7"/>
      <c r="D63" s="7" t="s">
        <v>20</v>
      </c>
      <c r="E63" s="7" t="s">
        <v>165</v>
      </c>
      <c r="F63" s="7">
        <v>120</v>
      </c>
      <c r="G63" s="7"/>
      <c r="H63" s="7">
        <v>91</v>
      </c>
      <c r="I63" s="7"/>
      <c r="J63" s="7">
        <v>115</v>
      </c>
      <c r="K63" s="7"/>
      <c r="L63" s="7">
        <v>120</v>
      </c>
      <c r="M63" s="7"/>
      <c r="N63" s="7">
        <v>120</v>
      </c>
      <c r="O63" s="7"/>
      <c r="P63" s="7">
        <f t="shared" si="2"/>
        <v>566</v>
      </c>
      <c r="Q63" s="7"/>
      <c r="R63" s="7">
        <v>16</v>
      </c>
      <c r="S63" s="54"/>
      <c r="T63" s="54"/>
      <c r="U63" s="26"/>
      <c r="V63" s="26"/>
      <c r="W63" s="53"/>
    </row>
    <row r="64" spans="1:23" ht="15">
      <c r="A64" s="7" t="s">
        <v>11</v>
      </c>
      <c r="B64" s="7" t="s">
        <v>114</v>
      </c>
      <c r="C64" s="7"/>
      <c r="D64" s="7" t="s">
        <v>62</v>
      </c>
      <c r="E64" s="7" t="s">
        <v>115</v>
      </c>
      <c r="F64" s="7">
        <v>96</v>
      </c>
      <c r="G64" s="7"/>
      <c r="H64" s="7">
        <v>69</v>
      </c>
      <c r="I64" s="7"/>
      <c r="J64" s="7">
        <v>120</v>
      </c>
      <c r="K64" s="7"/>
      <c r="L64" s="7">
        <v>120</v>
      </c>
      <c r="M64" s="7"/>
      <c r="N64" s="7">
        <v>120</v>
      </c>
      <c r="O64" s="7"/>
      <c r="P64" s="7">
        <f t="shared" si="2"/>
        <v>525</v>
      </c>
      <c r="Q64" s="7"/>
      <c r="R64" s="7">
        <v>15</v>
      </c>
      <c r="S64" s="54"/>
      <c r="T64" s="54"/>
      <c r="U64" s="53"/>
      <c r="V64" s="53"/>
      <c r="W64" s="53"/>
    </row>
    <row r="65" s="7" customFormat="1" ht="12.75"/>
    <row r="66" spans="2:17" s="7" customFormat="1" ht="13.5" customHeight="1">
      <c r="B66" s="8" t="s">
        <v>42</v>
      </c>
      <c r="C66" s="8"/>
      <c r="Q66" s="47" t="s">
        <v>39</v>
      </c>
    </row>
    <row r="67" spans="1:23" s="7" customFormat="1" ht="13.5" customHeight="1">
      <c r="A67" s="7" t="s">
        <v>9</v>
      </c>
      <c r="B67" s="7" t="s">
        <v>166</v>
      </c>
      <c r="D67" s="7" t="s">
        <v>167</v>
      </c>
      <c r="E67" s="7" t="s">
        <v>168</v>
      </c>
      <c r="J67" s="7">
        <v>900</v>
      </c>
      <c r="P67" s="7">
        <f>SUM(F67:O67)</f>
        <v>900</v>
      </c>
      <c r="Q67" s="48">
        <f>SUM(P67*1.4)</f>
        <v>1260</v>
      </c>
      <c r="R67" s="7">
        <v>30</v>
      </c>
      <c r="S67" s="54"/>
      <c r="T67" s="54"/>
      <c r="U67" s="26"/>
      <c r="V67" s="26"/>
      <c r="W67" s="53"/>
    </row>
    <row r="68" spans="1:23" s="7" customFormat="1" ht="13.5" customHeight="1">
      <c r="A68" s="7" t="s">
        <v>10</v>
      </c>
      <c r="B68" s="7" t="s">
        <v>137</v>
      </c>
      <c r="D68" s="7" t="s">
        <v>7</v>
      </c>
      <c r="E68" s="7" t="s">
        <v>138</v>
      </c>
      <c r="F68" s="7">
        <v>180</v>
      </c>
      <c r="H68" s="7">
        <v>173</v>
      </c>
      <c r="J68" s="7">
        <v>180</v>
      </c>
      <c r="L68" s="7">
        <v>180</v>
      </c>
      <c r="N68" s="7">
        <v>180</v>
      </c>
      <c r="P68" s="7">
        <f>SUM(F68:O68)</f>
        <v>893</v>
      </c>
      <c r="Q68" s="48">
        <f>SUM(P68*1.4)</f>
        <v>1250.1999999999998</v>
      </c>
      <c r="R68" s="7">
        <v>25</v>
      </c>
      <c r="S68" s="54"/>
      <c r="T68" s="54"/>
      <c r="U68" s="26"/>
      <c r="V68" s="26"/>
      <c r="W68" s="53"/>
    </row>
    <row r="69" spans="1:23" s="7" customFormat="1" ht="13.5" customHeight="1">
      <c r="A69" s="7" t="s">
        <v>12</v>
      </c>
      <c r="B69" s="7" t="s">
        <v>21</v>
      </c>
      <c r="D69" s="7" t="s">
        <v>7</v>
      </c>
      <c r="E69" s="7" t="s">
        <v>22</v>
      </c>
      <c r="F69" s="7">
        <v>180</v>
      </c>
      <c r="H69" s="7">
        <v>180</v>
      </c>
      <c r="J69" s="7">
        <v>180</v>
      </c>
      <c r="L69" s="7">
        <v>180</v>
      </c>
      <c r="N69" s="7">
        <v>121</v>
      </c>
      <c r="P69" s="7">
        <f>SUM(F69:O69)</f>
        <v>841</v>
      </c>
      <c r="Q69" s="48">
        <f>SUM(P69*1.4)</f>
        <v>1177.3999999999999</v>
      </c>
      <c r="R69" s="7">
        <v>21</v>
      </c>
      <c r="S69" s="54"/>
      <c r="T69" s="54"/>
      <c r="U69" s="26"/>
      <c r="V69" s="26"/>
      <c r="W69" s="53"/>
    </row>
    <row r="70" s="7" customFormat="1" ht="13.5" customHeight="1">
      <c r="Q70" s="48"/>
    </row>
    <row r="71" spans="2:22" s="7" customFormat="1" ht="13.5" customHeight="1">
      <c r="B71" s="8" t="s">
        <v>169</v>
      </c>
      <c r="Q71" s="48"/>
      <c r="S71" s="8"/>
      <c r="T71" s="12"/>
      <c r="U71" s="12"/>
      <c r="V71" s="12"/>
    </row>
    <row r="72" spans="1:23" s="7" customFormat="1" ht="13.5" customHeight="1">
      <c r="A72" s="7" t="s">
        <v>9</v>
      </c>
      <c r="B72" s="7" t="s">
        <v>147</v>
      </c>
      <c r="D72" s="7" t="s">
        <v>148</v>
      </c>
      <c r="E72" s="7" t="s">
        <v>149</v>
      </c>
      <c r="F72" s="7">
        <v>25</v>
      </c>
      <c r="H72" s="7">
        <v>28</v>
      </c>
      <c r="J72" s="7">
        <v>74</v>
      </c>
      <c r="L72" s="7">
        <v>98</v>
      </c>
      <c r="N72" s="7">
        <v>56</v>
      </c>
      <c r="P72" s="7">
        <f>SUM(F72:O72)</f>
        <v>281</v>
      </c>
      <c r="Q72" s="48"/>
      <c r="R72" s="7">
        <v>30</v>
      </c>
      <c r="S72" s="53"/>
      <c r="T72" s="26"/>
      <c r="U72" s="26"/>
      <c r="V72" s="26"/>
      <c r="W72" s="53"/>
    </row>
    <row r="73" s="7" customFormat="1" ht="13.5" customHeight="1">
      <c r="Q73" s="48"/>
    </row>
    <row r="74" spans="2:3" s="7" customFormat="1" ht="13.5" customHeight="1">
      <c r="B74" s="8" t="s">
        <v>43</v>
      </c>
      <c r="C74" s="8"/>
    </row>
    <row r="75" spans="1:23" s="7" customFormat="1" ht="13.5" customHeight="1">
      <c r="A75" s="7" t="s">
        <v>9</v>
      </c>
      <c r="B75" s="7" t="s">
        <v>52</v>
      </c>
      <c r="C75" s="7" t="s">
        <v>26</v>
      </c>
      <c r="D75" s="7" t="s">
        <v>28</v>
      </c>
      <c r="E75" s="7" t="s">
        <v>80</v>
      </c>
      <c r="F75" s="7">
        <v>36</v>
      </c>
      <c r="G75" s="7">
        <v>35</v>
      </c>
      <c r="H75" s="7">
        <v>53</v>
      </c>
      <c r="I75" s="7">
        <v>30</v>
      </c>
      <c r="J75" s="7">
        <v>60</v>
      </c>
      <c r="K75" s="7">
        <v>48</v>
      </c>
      <c r="L75" s="7">
        <v>51</v>
      </c>
      <c r="M75" s="7">
        <v>46</v>
      </c>
      <c r="N75" s="7">
        <v>14</v>
      </c>
      <c r="O75" s="7">
        <v>25</v>
      </c>
      <c r="P75" s="7">
        <f>SUM(F75:O75)</f>
        <v>398</v>
      </c>
      <c r="R75" s="7">
        <v>30</v>
      </c>
      <c r="S75" s="53"/>
      <c r="T75" s="26"/>
      <c r="U75" s="26"/>
      <c r="V75" s="26"/>
      <c r="W75" s="53"/>
    </row>
    <row r="76" spans="1:23" s="7" customFormat="1" ht="13.5" customHeight="1">
      <c r="A76" s="7" t="s">
        <v>10</v>
      </c>
      <c r="B76" s="7" t="s">
        <v>170</v>
      </c>
      <c r="C76" s="7" t="s">
        <v>33</v>
      </c>
      <c r="D76" s="7" t="s">
        <v>27</v>
      </c>
      <c r="E76" s="25" t="s">
        <v>92</v>
      </c>
      <c r="F76" s="7">
        <v>17</v>
      </c>
      <c r="G76" s="7">
        <v>16</v>
      </c>
      <c r="H76" s="7">
        <v>13</v>
      </c>
      <c r="I76" s="7">
        <v>26</v>
      </c>
      <c r="J76" s="7">
        <v>11</v>
      </c>
      <c r="K76" s="7">
        <v>5</v>
      </c>
      <c r="L76" s="7">
        <v>8</v>
      </c>
      <c r="M76" s="7">
        <v>13</v>
      </c>
      <c r="N76" s="7">
        <v>3</v>
      </c>
      <c r="O76" s="7">
        <v>13</v>
      </c>
      <c r="P76" s="7">
        <f>SUM(F76:O76)</f>
        <v>125</v>
      </c>
      <c r="R76" s="7">
        <v>25</v>
      </c>
      <c r="S76" s="53"/>
      <c r="T76" s="26"/>
      <c r="U76" s="26"/>
      <c r="V76" s="31"/>
      <c r="W76" s="53"/>
    </row>
    <row r="77" s="7" customFormat="1" ht="13.5" customHeight="1">
      <c r="E77" s="25"/>
    </row>
    <row r="78" spans="2:3" s="7" customFormat="1" ht="13.5" customHeight="1">
      <c r="B78" s="8" t="s">
        <v>44</v>
      </c>
      <c r="C78" s="8"/>
    </row>
    <row r="79" spans="1:23" s="7" customFormat="1" ht="13.5" customHeight="1">
      <c r="A79" s="7" t="s">
        <v>9</v>
      </c>
      <c r="B79" s="7" t="s">
        <v>36</v>
      </c>
      <c r="D79" s="7" t="s">
        <v>28</v>
      </c>
      <c r="E79" s="7" t="s">
        <v>37</v>
      </c>
      <c r="F79" s="7">
        <v>36</v>
      </c>
      <c r="G79" s="7">
        <v>49</v>
      </c>
      <c r="H79" s="7">
        <v>60</v>
      </c>
      <c r="I79" s="7">
        <v>35</v>
      </c>
      <c r="J79" s="7">
        <v>60</v>
      </c>
      <c r="K79" s="7">
        <v>54</v>
      </c>
      <c r="L79" s="7">
        <v>60</v>
      </c>
      <c r="M79" s="7">
        <v>48</v>
      </c>
      <c r="N79" s="7">
        <v>42</v>
      </c>
      <c r="O79" s="7">
        <v>60</v>
      </c>
      <c r="P79" s="7">
        <f aca="true" t="shared" si="3" ref="P79:P87">SUM(F79:O79)</f>
        <v>504</v>
      </c>
      <c r="R79" s="7">
        <v>30</v>
      </c>
      <c r="S79" s="54"/>
      <c r="T79" s="54"/>
      <c r="U79" s="26"/>
      <c r="V79" s="26"/>
      <c r="W79" s="53"/>
    </row>
    <row r="80" spans="1:23" s="7" customFormat="1" ht="13.5" customHeight="1">
      <c r="A80" s="7" t="s">
        <v>10</v>
      </c>
      <c r="B80" s="7" t="s">
        <v>171</v>
      </c>
      <c r="D80" s="7" t="s">
        <v>20</v>
      </c>
      <c r="E80" s="25" t="s">
        <v>172</v>
      </c>
      <c r="F80" s="7">
        <v>42</v>
      </c>
      <c r="G80" s="7">
        <v>51</v>
      </c>
      <c r="H80" s="7">
        <v>38</v>
      </c>
      <c r="I80" s="7">
        <v>60</v>
      </c>
      <c r="J80" s="7">
        <v>40</v>
      </c>
      <c r="K80" s="7">
        <v>44</v>
      </c>
      <c r="L80" s="7">
        <v>53</v>
      </c>
      <c r="M80" s="7">
        <v>60</v>
      </c>
      <c r="N80" s="7">
        <v>60</v>
      </c>
      <c r="O80" s="7">
        <v>48</v>
      </c>
      <c r="P80" s="7">
        <f t="shared" si="3"/>
        <v>496</v>
      </c>
      <c r="R80" s="7">
        <v>25</v>
      </c>
      <c r="S80" s="54"/>
      <c r="T80" s="54"/>
      <c r="U80" s="26"/>
      <c r="V80" s="26"/>
      <c r="W80" s="53"/>
    </row>
    <row r="81" spans="1:23" s="7" customFormat="1" ht="15">
      <c r="A81" s="7" t="s">
        <v>12</v>
      </c>
      <c r="B81" s="7" t="s">
        <v>139</v>
      </c>
      <c r="D81" s="7" t="s">
        <v>54</v>
      </c>
      <c r="E81" s="7" t="s">
        <v>140</v>
      </c>
      <c r="F81" s="7">
        <v>35</v>
      </c>
      <c r="G81" s="7">
        <v>38</v>
      </c>
      <c r="H81" s="7">
        <v>35</v>
      </c>
      <c r="I81" s="7">
        <v>57</v>
      </c>
      <c r="J81" s="7">
        <v>51</v>
      </c>
      <c r="K81" s="7">
        <v>36</v>
      </c>
      <c r="L81" s="7">
        <v>58</v>
      </c>
      <c r="M81" s="7">
        <v>60</v>
      </c>
      <c r="N81" s="7">
        <v>60</v>
      </c>
      <c r="O81" s="7">
        <v>31</v>
      </c>
      <c r="P81" s="7">
        <f t="shared" si="3"/>
        <v>461</v>
      </c>
      <c r="R81" s="7">
        <v>21</v>
      </c>
      <c r="S81" s="54"/>
      <c r="T81" s="54"/>
      <c r="U81" s="26"/>
      <c r="V81" s="26"/>
      <c r="W81" s="53"/>
    </row>
    <row r="82" spans="1:23" ht="15">
      <c r="A82" s="7" t="s">
        <v>13</v>
      </c>
      <c r="B82" s="7" t="s">
        <v>150</v>
      </c>
      <c r="C82" s="7"/>
      <c r="D82" s="7" t="s">
        <v>20</v>
      </c>
      <c r="E82" s="25" t="s">
        <v>151</v>
      </c>
      <c r="F82" s="7">
        <v>60</v>
      </c>
      <c r="G82" s="7">
        <v>53</v>
      </c>
      <c r="H82" s="7">
        <v>38</v>
      </c>
      <c r="I82" s="7">
        <v>60</v>
      </c>
      <c r="J82" s="7">
        <v>50</v>
      </c>
      <c r="K82" s="7">
        <v>36</v>
      </c>
      <c r="L82" s="7">
        <v>38</v>
      </c>
      <c r="M82" s="7">
        <v>12</v>
      </c>
      <c r="N82" s="7">
        <v>42</v>
      </c>
      <c r="O82" s="7">
        <v>53</v>
      </c>
      <c r="P82" s="7">
        <f t="shared" si="3"/>
        <v>442</v>
      </c>
      <c r="Q82" s="7"/>
      <c r="R82" s="7">
        <v>18</v>
      </c>
      <c r="S82" s="54"/>
      <c r="T82" s="54"/>
      <c r="U82" s="26"/>
      <c r="V82" s="31"/>
      <c r="W82" s="53"/>
    </row>
    <row r="83" spans="1:23" s="7" customFormat="1" ht="13.5" customHeight="1">
      <c r="A83" s="7" t="s">
        <v>14</v>
      </c>
      <c r="B83" s="7" t="s">
        <v>82</v>
      </c>
      <c r="C83" s="7" t="s">
        <v>35</v>
      </c>
      <c r="D83" s="7" t="s">
        <v>54</v>
      </c>
      <c r="E83" s="7" t="s">
        <v>83</v>
      </c>
      <c r="F83" s="7">
        <v>35</v>
      </c>
      <c r="G83" s="7">
        <v>25</v>
      </c>
      <c r="H83" s="7">
        <v>30</v>
      </c>
      <c r="I83" s="7">
        <v>50</v>
      </c>
      <c r="J83" s="7">
        <v>59</v>
      </c>
      <c r="K83" s="7">
        <v>30</v>
      </c>
      <c r="L83" s="7">
        <v>50</v>
      </c>
      <c r="M83" s="7">
        <v>30</v>
      </c>
      <c r="N83" s="7">
        <v>59</v>
      </c>
      <c r="O83" s="7">
        <v>60</v>
      </c>
      <c r="P83" s="7">
        <f t="shared" si="3"/>
        <v>428</v>
      </c>
      <c r="R83" s="7">
        <v>16</v>
      </c>
      <c r="S83" s="54"/>
      <c r="T83" s="54"/>
      <c r="U83" s="26"/>
      <c r="V83" s="31"/>
      <c r="W83" s="53"/>
    </row>
    <row r="84" spans="1:23" s="7" customFormat="1" ht="15">
      <c r="A84" s="7" t="s">
        <v>11</v>
      </c>
      <c r="B84" s="7" t="s">
        <v>53</v>
      </c>
      <c r="C84" s="7" t="s">
        <v>19</v>
      </c>
      <c r="D84" s="7" t="s">
        <v>28</v>
      </c>
      <c r="E84" s="7" t="s">
        <v>78</v>
      </c>
      <c r="F84" s="7">
        <v>32</v>
      </c>
      <c r="G84" s="7">
        <v>55</v>
      </c>
      <c r="H84" s="7">
        <v>34</v>
      </c>
      <c r="I84" s="7">
        <v>49</v>
      </c>
      <c r="J84" s="7">
        <v>44</v>
      </c>
      <c r="K84" s="7">
        <v>38</v>
      </c>
      <c r="L84" s="7">
        <v>53</v>
      </c>
      <c r="M84" s="7">
        <v>50</v>
      </c>
      <c r="N84" s="7">
        <v>40</v>
      </c>
      <c r="O84" s="7">
        <v>30</v>
      </c>
      <c r="P84" s="7">
        <f t="shared" si="3"/>
        <v>425</v>
      </c>
      <c r="R84" s="7">
        <v>15</v>
      </c>
      <c r="S84" s="54"/>
      <c r="T84" s="54"/>
      <c r="U84" s="26"/>
      <c r="V84" s="26"/>
      <c r="W84" s="53"/>
    </row>
    <row r="85" spans="1:23" ht="15">
      <c r="A85" s="7" t="s">
        <v>15</v>
      </c>
      <c r="B85" s="7" t="s">
        <v>141</v>
      </c>
      <c r="C85" s="7" t="s">
        <v>19</v>
      </c>
      <c r="D85" s="7" t="s">
        <v>28</v>
      </c>
      <c r="E85" s="7" t="s">
        <v>142</v>
      </c>
      <c r="F85" s="7">
        <v>18</v>
      </c>
      <c r="G85" s="7">
        <v>6</v>
      </c>
      <c r="H85" s="7">
        <v>45</v>
      </c>
      <c r="I85" s="7">
        <v>22</v>
      </c>
      <c r="J85" s="7">
        <v>35</v>
      </c>
      <c r="K85" s="7">
        <v>30</v>
      </c>
      <c r="L85" s="7">
        <v>24</v>
      </c>
      <c r="M85" s="7">
        <v>42</v>
      </c>
      <c r="N85" s="7">
        <v>60</v>
      </c>
      <c r="O85" s="7">
        <v>25</v>
      </c>
      <c r="P85" s="7">
        <f t="shared" si="3"/>
        <v>307</v>
      </c>
      <c r="Q85" s="7"/>
      <c r="R85" s="7">
        <v>14</v>
      </c>
      <c r="S85" s="54"/>
      <c r="T85" s="54"/>
      <c r="U85" s="26"/>
      <c r="V85" s="26"/>
      <c r="W85" s="53"/>
    </row>
    <row r="86" spans="1:23" ht="15">
      <c r="A86" s="7" t="s">
        <v>16</v>
      </c>
      <c r="B86" s="7" t="s">
        <v>173</v>
      </c>
      <c r="C86" s="7"/>
      <c r="D86" s="7" t="s">
        <v>28</v>
      </c>
      <c r="E86" s="7" t="s">
        <v>81</v>
      </c>
      <c r="F86" s="7">
        <v>26</v>
      </c>
      <c r="G86" s="7">
        <v>30</v>
      </c>
      <c r="H86" s="7">
        <v>25</v>
      </c>
      <c r="I86" s="7">
        <v>43</v>
      </c>
      <c r="J86" s="7">
        <v>31</v>
      </c>
      <c r="K86" s="7">
        <v>17</v>
      </c>
      <c r="L86" s="7">
        <v>26</v>
      </c>
      <c r="M86" s="7">
        <v>24</v>
      </c>
      <c r="N86" s="7">
        <v>52</v>
      </c>
      <c r="O86" s="7">
        <v>17</v>
      </c>
      <c r="P86" s="7">
        <f t="shared" si="3"/>
        <v>291</v>
      </c>
      <c r="Q86" s="7"/>
      <c r="R86" s="7">
        <v>13</v>
      </c>
      <c r="S86" s="54"/>
      <c r="T86" s="54"/>
      <c r="U86" s="26"/>
      <c r="V86" s="26"/>
      <c r="W86" s="53"/>
    </row>
    <row r="87" spans="1:23" ht="15">
      <c r="A87" s="7" t="s">
        <v>17</v>
      </c>
      <c r="B87" s="7" t="s">
        <v>174</v>
      </c>
      <c r="C87" s="7" t="s">
        <v>19</v>
      </c>
      <c r="D87" s="7" t="s">
        <v>28</v>
      </c>
      <c r="E87" s="7" t="s">
        <v>175</v>
      </c>
      <c r="F87" s="7">
        <v>3</v>
      </c>
      <c r="G87" s="7">
        <v>39</v>
      </c>
      <c r="H87" s="7">
        <v>26</v>
      </c>
      <c r="I87" s="7">
        <v>39</v>
      </c>
      <c r="J87" s="7">
        <v>20</v>
      </c>
      <c r="K87" s="7">
        <v>27</v>
      </c>
      <c r="L87" s="7">
        <v>21</v>
      </c>
      <c r="M87" s="7">
        <v>49</v>
      </c>
      <c r="N87" s="7">
        <v>18</v>
      </c>
      <c r="O87" s="7">
        <v>17</v>
      </c>
      <c r="P87" s="7">
        <f t="shared" si="3"/>
        <v>259</v>
      </c>
      <c r="Q87" s="7"/>
      <c r="R87" s="7">
        <v>12</v>
      </c>
      <c r="S87" s="54"/>
      <c r="T87" s="54"/>
      <c r="U87" s="26"/>
      <c r="V87" s="26"/>
      <c r="W87" s="53"/>
    </row>
    <row r="88" spans="2:18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="7" customFormat="1" ht="12.75">
      <c r="B89" s="8" t="s">
        <v>120</v>
      </c>
    </row>
    <row r="90" spans="1:18" s="7" customFormat="1" ht="12.75">
      <c r="A90" s="7" t="s">
        <v>9</v>
      </c>
      <c r="B90" s="7" t="s">
        <v>116</v>
      </c>
      <c r="D90" s="7" t="s">
        <v>8</v>
      </c>
      <c r="E90" s="7" t="s">
        <v>117</v>
      </c>
      <c r="F90" s="7" t="s">
        <v>176</v>
      </c>
      <c r="J90" s="7">
        <v>71</v>
      </c>
      <c r="L90" s="7">
        <v>99</v>
      </c>
      <c r="N90" s="7">
        <v>120</v>
      </c>
      <c r="P90" s="7">
        <f>SUM(F90:O90)</f>
        <v>290</v>
      </c>
      <c r="R90" s="7">
        <v>30</v>
      </c>
    </row>
    <row r="91" spans="2:18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3" s="7" customFormat="1" ht="13.5" customHeight="1">
      <c r="B92" s="8" t="s">
        <v>45</v>
      </c>
      <c r="C92" s="8"/>
    </row>
    <row r="93" spans="1:23" s="7" customFormat="1" ht="13.5" customHeight="1">
      <c r="A93" s="7" t="s">
        <v>9</v>
      </c>
      <c r="B93" s="7" t="s">
        <v>177</v>
      </c>
      <c r="D93" s="7" t="s">
        <v>28</v>
      </c>
      <c r="E93" s="7" t="s">
        <v>178</v>
      </c>
      <c r="F93" s="7" t="s">
        <v>179</v>
      </c>
      <c r="L93" s="7">
        <v>360</v>
      </c>
      <c r="N93" s="7">
        <v>180</v>
      </c>
      <c r="O93" s="7">
        <v>240</v>
      </c>
      <c r="P93" s="7">
        <f>SUM(F93:O93)</f>
        <v>780</v>
      </c>
      <c r="R93" s="7">
        <v>30</v>
      </c>
      <c r="S93" s="56"/>
      <c r="T93" s="54"/>
      <c r="U93" s="26"/>
      <c r="V93" s="26"/>
      <c r="W93" s="53"/>
    </row>
    <row r="94" spans="1:23" s="7" customFormat="1" ht="13.5" customHeight="1">
      <c r="A94" s="7" t="s">
        <v>10</v>
      </c>
      <c r="B94" s="7" t="s">
        <v>143</v>
      </c>
      <c r="D94" s="7" t="s">
        <v>8</v>
      </c>
      <c r="E94" s="7" t="s">
        <v>144</v>
      </c>
      <c r="F94" s="7" t="s">
        <v>93</v>
      </c>
      <c r="L94" s="7">
        <v>360</v>
      </c>
      <c r="P94" s="7">
        <f>SUM(F94:O94)</f>
        <v>360</v>
      </c>
      <c r="R94" s="7">
        <v>25</v>
      </c>
      <c r="S94" s="54"/>
      <c r="T94" s="54"/>
      <c r="U94" s="26"/>
      <c r="V94" s="26"/>
      <c r="W94" s="53"/>
    </row>
    <row r="95" spans="1:23" ht="15">
      <c r="A95" s="7" t="s">
        <v>12</v>
      </c>
      <c r="B95" s="7" t="s">
        <v>87</v>
      </c>
      <c r="C95" s="7"/>
      <c r="D95" s="7" t="s">
        <v>7</v>
      </c>
      <c r="E95" s="7" t="s">
        <v>88</v>
      </c>
      <c r="F95" s="7" t="s">
        <v>121</v>
      </c>
      <c r="G95" s="7"/>
      <c r="H95" s="7"/>
      <c r="I95" s="7"/>
      <c r="J95" s="7">
        <v>120</v>
      </c>
      <c r="K95" s="7"/>
      <c r="L95" s="7">
        <v>120</v>
      </c>
      <c r="M95" s="7"/>
      <c r="N95" s="7">
        <v>72</v>
      </c>
      <c r="O95" s="7"/>
      <c r="P95" s="7">
        <f>SUM(F95:O95)</f>
        <v>312</v>
      </c>
      <c r="Q95" s="7"/>
      <c r="R95" s="7">
        <v>21</v>
      </c>
      <c r="S95" s="54"/>
      <c r="T95" s="54"/>
      <c r="U95" s="53"/>
      <c r="V95" s="53"/>
      <c r="W95" s="53"/>
    </row>
    <row r="96" spans="1:23" s="7" customFormat="1" ht="15">
      <c r="A96" s="7" t="s">
        <v>13</v>
      </c>
      <c r="B96" s="7" t="s">
        <v>111</v>
      </c>
      <c r="D96" s="7" t="s">
        <v>7</v>
      </c>
      <c r="E96" s="7" t="s">
        <v>112</v>
      </c>
      <c r="F96" s="7" t="s">
        <v>121</v>
      </c>
      <c r="J96" s="7">
        <v>120</v>
      </c>
      <c r="L96" s="7">
        <v>64</v>
      </c>
      <c r="N96" s="7">
        <v>120</v>
      </c>
      <c r="P96" s="7">
        <f>SUM(F96:O96)</f>
        <v>304</v>
      </c>
      <c r="R96" s="7">
        <v>18</v>
      </c>
      <c r="S96" s="54"/>
      <c r="T96" s="54"/>
      <c r="U96" s="26"/>
      <c r="V96" s="26"/>
      <c r="W96" s="53"/>
    </row>
    <row r="97" s="7" customFormat="1" ht="13.5" customHeight="1"/>
    <row r="98" spans="2:3" s="7" customFormat="1" ht="13.5" customHeight="1">
      <c r="B98" s="8" t="s">
        <v>46</v>
      </c>
      <c r="C98" s="8"/>
    </row>
    <row r="99" spans="1:22" s="7" customFormat="1" ht="13.5" customHeight="1">
      <c r="A99" s="7" t="s">
        <v>9</v>
      </c>
      <c r="B99" s="7" t="s">
        <v>23</v>
      </c>
      <c r="D99" s="7" t="s">
        <v>7</v>
      </c>
      <c r="E99" s="7" t="s">
        <v>24</v>
      </c>
      <c r="F99" s="7" t="s">
        <v>40</v>
      </c>
      <c r="L99" s="7">
        <v>360</v>
      </c>
      <c r="P99" s="7">
        <f>SUM(I99:N99)</f>
        <v>360</v>
      </c>
      <c r="R99" s="7">
        <v>30</v>
      </c>
      <c r="S99" s="12"/>
      <c r="T99" s="12"/>
      <c r="U99" s="12"/>
      <c r="V99" s="12"/>
    </row>
    <row r="100" spans="1:22" s="12" customFormat="1" ht="12.75">
      <c r="A100" s="7" t="s">
        <v>10</v>
      </c>
      <c r="B100" s="7" t="s">
        <v>135</v>
      </c>
      <c r="C100" s="7"/>
      <c r="D100" s="7" t="s">
        <v>62</v>
      </c>
      <c r="E100" s="7" t="s">
        <v>136</v>
      </c>
      <c r="F100" s="7" t="s">
        <v>145</v>
      </c>
      <c r="G100" s="7"/>
      <c r="H100" s="7"/>
      <c r="I100" s="7"/>
      <c r="J100" s="7">
        <v>89</v>
      </c>
      <c r="K100" s="7"/>
      <c r="L100" s="7">
        <v>90</v>
      </c>
      <c r="M100" s="7"/>
      <c r="N100" s="7">
        <v>120</v>
      </c>
      <c r="O100" s="7"/>
      <c r="P100" s="7">
        <f>SUM(F100:O100)</f>
        <v>299</v>
      </c>
      <c r="Q100" s="7"/>
      <c r="R100" s="7">
        <v>25</v>
      </c>
      <c r="S100" s="7"/>
      <c r="T100" s="7"/>
      <c r="U100" s="7"/>
      <c r="V100" s="7"/>
    </row>
    <row r="101" spans="1:22" s="12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12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12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12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12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="7" customFormat="1" ht="12.75">
      <c r="B106" s="8" t="s">
        <v>69</v>
      </c>
    </row>
    <row r="107" spans="1:23" s="7" customFormat="1" ht="15">
      <c r="A107" s="7" t="s">
        <v>9</v>
      </c>
      <c r="B107" s="7" t="s">
        <v>122</v>
      </c>
      <c r="D107" s="7" t="s">
        <v>68</v>
      </c>
      <c r="E107" s="7" t="s">
        <v>123</v>
      </c>
      <c r="F107" s="7" t="s">
        <v>84</v>
      </c>
      <c r="L107" s="7">
        <v>360</v>
      </c>
      <c r="P107" s="7">
        <f>SUM(F107:O107)</f>
        <v>360</v>
      </c>
      <c r="R107" s="7">
        <v>30</v>
      </c>
      <c r="S107" s="53"/>
      <c r="T107" s="26"/>
      <c r="U107" s="26"/>
      <c r="V107" s="26"/>
      <c r="W107" s="53"/>
    </row>
    <row r="108" spans="1:23" s="7" customFormat="1" ht="15">
      <c r="A108" s="7" t="s">
        <v>10</v>
      </c>
      <c r="B108" s="7" t="s">
        <v>64</v>
      </c>
      <c r="D108" s="7" t="s">
        <v>68</v>
      </c>
      <c r="E108" s="7" t="s">
        <v>65</v>
      </c>
      <c r="F108" s="7" t="s">
        <v>84</v>
      </c>
      <c r="J108" s="7">
        <v>120</v>
      </c>
      <c r="L108" s="7">
        <v>120</v>
      </c>
      <c r="N108" s="7">
        <v>117</v>
      </c>
      <c r="P108" s="7">
        <f>SUM(F108:O108)</f>
        <v>357</v>
      </c>
      <c r="R108" s="7">
        <v>25</v>
      </c>
      <c r="S108" s="53"/>
      <c r="T108" s="26"/>
      <c r="U108" s="26"/>
      <c r="V108" s="26"/>
      <c r="W108" s="53"/>
    </row>
    <row r="109" spans="1:23" s="7" customFormat="1" ht="15">
      <c r="A109" s="7" t="s">
        <v>12</v>
      </c>
      <c r="B109" s="7" t="s">
        <v>118</v>
      </c>
      <c r="D109" s="7" t="s">
        <v>7</v>
      </c>
      <c r="E109" s="7" t="s">
        <v>119</v>
      </c>
      <c r="F109" s="7" t="s">
        <v>70</v>
      </c>
      <c r="J109" s="7">
        <v>120</v>
      </c>
      <c r="L109" s="7">
        <v>108</v>
      </c>
      <c r="N109" s="7">
        <v>120</v>
      </c>
      <c r="P109" s="7">
        <f>SUM(F109:O109)</f>
        <v>348</v>
      </c>
      <c r="R109" s="7">
        <v>21</v>
      </c>
      <c r="S109" s="53"/>
      <c r="T109" s="26"/>
      <c r="U109" s="26"/>
      <c r="V109" s="26"/>
      <c r="W109" s="53"/>
    </row>
    <row r="110" spans="1:23" s="7" customFormat="1" ht="15">
      <c r="A110" s="7" t="s">
        <v>13</v>
      </c>
      <c r="B110" s="7" t="s">
        <v>66</v>
      </c>
      <c r="D110" s="7" t="s">
        <v>7</v>
      </c>
      <c r="E110" s="7" t="s">
        <v>67</v>
      </c>
      <c r="F110" s="7" t="s">
        <v>70</v>
      </c>
      <c r="J110" s="7">
        <v>120</v>
      </c>
      <c r="L110" s="7">
        <v>120</v>
      </c>
      <c r="N110" s="7">
        <v>106</v>
      </c>
      <c r="P110" s="7">
        <f>SUM(F110:O110)</f>
        <v>346</v>
      </c>
      <c r="R110" s="7">
        <v>18</v>
      </c>
      <c r="S110" s="53"/>
      <c r="T110" s="26"/>
      <c r="U110" s="26"/>
      <c r="V110" s="26"/>
      <c r="W110" s="53"/>
    </row>
    <row r="111" spans="19:23" s="7" customFormat="1" ht="12.75">
      <c r="S111" s="19"/>
      <c r="T111" s="19"/>
      <c r="U111" s="19"/>
      <c r="V111" s="19"/>
      <c r="W111" s="37"/>
    </row>
    <row r="112" spans="19:23" s="7" customFormat="1" ht="12.75">
      <c r="S112" s="37"/>
      <c r="T112" s="37"/>
      <c r="U112" s="37"/>
      <c r="V112" s="37"/>
      <c r="W112" s="37"/>
    </row>
    <row r="113" spans="7:23" s="34" customFormat="1" ht="18.75">
      <c r="G113" s="35" t="s">
        <v>55</v>
      </c>
      <c r="S113" s="42"/>
      <c r="T113" s="42"/>
      <c r="U113" s="42"/>
      <c r="V113" s="42"/>
      <c r="W113" s="42"/>
    </row>
    <row r="114" spans="7:23" s="34" customFormat="1" ht="18.75">
      <c r="G114" s="36" t="s">
        <v>56</v>
      </c>
      <c r="S114" s="42"/>
      <c r="T114" s="42"/>
      <c r="U114" s="42"/>
      <c r="V114" s="42"/>
      <c r="W114" s="42"/>
    </row>
    <row r="115" spans="7:23" s="34" customFormat="1" ht="18.75">
      <c r="G115" s="51" t="s">
        <v>127</v>
      </c>
      <c r="S115" s="42"/>
      <c r="T115" s="42"/>
      <c r="U115" s="42"/>
      <c r="V115" s="42"/>
      <c r="W115" s="42"/>
    </row>
    <row r="116" spans="7:23" s="34" customFormat="1" ht="18.75">
      <c r="G116" s="51"/>
      <c r="S116" s="42"/>
      <c r="T116" s="42"/>
      <c r="U116" s="42"/>
      <c r="V116" s="42"/>
      <c r="W116" s="42"/>
    </row>
    <row r="117" spans="6:23" s="8" customFormat="1" ht="13.5" customHeight="1">
      <c r="F117" s="57" t="s">
        <v>25</v>
      </c>
      <c r="S117" s="43"/>
      <c r="T117" s="43"/>
      <c r="U117" s="43"/>
      <c r="V117" s="43"/>
      <c r="W117" s="43"/>
    </row>
    <row r="118" spans="6:23" s="7" customFormat="1" ht="13.5" customHeight="1">
      <c r="F118" s="58" t="s">
        <v>185</v>
      </c>
      <c r="S118" s="37"/>
      <c r="T118" s="37"/>
      <c r="U118" s="37"/>
      <c r="V118" s="37"/>
      <c r="W118" s="37"/>
    </row>
    <row r="119" spans="6:23" s="7" customFormat="1" ht="13.5" customHeight="1">
      <c r="F119" s="58" t="s">
        <v>187</v>
      </c>
      <c r="S119" s="37"/>
      <c r="T119" s="37"/>
      <c r="U119" s="37"/>
      <c r="V119" s="37"/>
      <c r="W119" s="37"/>
    </row>
    <row r="120" spans="6:23" s="7" customFormat="1" ht="13.5" customHeight="1">
      <c r="F120" s="58" t="s">
        <v>186</v>
      </c>
      <c r="S120" s="37"/>
      <c r="T120" s="37"/>
      <c r="U120" s="37"/>
      <c r="V120" s="37"/>
      <c r="W120" s="37"/>
    </row>
    <row r="121" spans="6:23" s="7" customFormat="1" ht="13.5" customHeight="1">
      <c r="F121" s="14"/>
      <c r="S121" s="37"/>
      <c r="T121" s="37"/>
      <c r="U121" s="37"/>
      <c r="V121" s="37"/>
      <c r="W121" s="37"/>
    </row>
    <row r="122" spans="6:23" s="7" customFormat="1" ht="13.5" customHeight="1">
      <c r="F122" s="14"/>
      <c r="S122" s="37"/>
      <c r="T122" s="37"/>
      <c r="U122" s="37"/>
      <c r="V122" s="37"/>
      <c r="W122" s="37"/>
    </row>
    <row r="123" spans="7:23" s="7" customFormat="1" ht="13.5" customHeight="1">
      <c r="G123" s="16" t="s">
        <v>71</v>
      </c>
      <c r="J123" s="10"/>
      <c r="M123" s="10"/>
      <c r="P123" s="10"/>
      <c r="R123" s="15"/>
      <c r="S123" s="37"/>
      <c r="T123" s="37"/>
      <c r="U123" s="37"/>
      <c r="V123" s="37"/>
      <c r="W123" s="37"/>
    </row>
    <row r="124" spans="7:23" s="7" customFormat="1" ht="13.5" customHeight="1">
      <c r="G124" s="16" t="s">
        <v>72</v>
      </c>
      <c r="J124" s="10"/>
      <c r="M124" s="10"/>
      <c r="P124" s="10"/>
      <c r="R124" s="15"/>
      <c r="S124" s="37"/>
      <c r="T124" s="37"/>
      <c r="U124" s="37"/>
      <c r="V124" s="37"/>
      <c r="W124" s="37"/>
    </row>
    <row r="125" spans="7:23" s="7" customFormat="1" ht="13.5" customHeight="1">
      <c r="G125" s="16" t="s">
        <v>73</v>
      </c>
      <c r="J125" s="10"/>
      <c r="M125" s="10"/>
      <c r="P125" s="10"/>
      <c r="S125" s="37"/>
      <c r="T125" s="37"/>
      <c r="U125" s="37"/>
      <c r="V125" s="37"/>
      <c r="W125" s="37"/>
    </row>
    <row r="126" spans="7:23" s="7" customFormat="1" ht="13.5" customHeight="1">
      <c r="G126" s="20" t="s">
        <v>74</v>
      </c>
      <c r="J126" s="10"/>
      <c r="M126" s="10"/>
      <c r="P126" s="10"/>
      <c r="S126" s="37"/>
      <c r="T126" s="37"/>
      <c r="U126" s="37"/>
      <c r="V126" s="37"/>
      <c r="W126" s="37"/>
    </row>
    <row r="127" ht="12.75"/>
    <row r="128" ht="19.5" customHeight="1"/>
    <row r="151" spans="5:23" s="7" customFormat="1" ht="19.5" customHeight="1">
      <c r="E151" s="22"/>
      <c r="F151" s="21"/>
      <c r="R151" s="12"/>
      <c r="S151" s="37"/>
      <c r="T151" s="37"/>
      <c r="U151" s="37"/>
      <c r="V151" s="29"/>
      <c r="W151" s="37"/>
    </row>
    <row r="152" spans="5:23" s="7" customFormat="1" ht="18" customHeight="1">
      <c r="E152" s="28"/>
      <c r="F152" s="21"/>
      <c r="S152" s="37"/>
      <c r="T152" s="37"/>
      <c r="U152" s="37"/>
      <c r="V152" s="29"/>
      <c r="W152" s="37"/>
    </row>
    <row r="153" spans="5:23" s="7" customFormat="1" ht="18" customHeight="1">
      <c r="E153" s="28"/>
      <c r="F153" s="24"/>
      <c r="S153" s="37"/>
      <c r="T153" s="37"/>
      <c r="U153" s="37"/>
      <c r="V153" s="29"/>
      <c r="W153" s="37"/>
    </row>
    <row r="154" spans="5:23" s="7" customFormat="1" ht="18" customHeight="1">
      <c r="E154" s="28"/>
      <c r="S154" s="37"/>
      <c r="T154" s="37"/>
      <c r="U154" s="37"/>
      <c r="V154" s="29"/>
      <c r="W154" s="37"/>
    </row>
    <row r="155" spans="1:23" s="19" customFormat="1" ht="18" customHeight="1">
      <c r="A155" s="12"/>
      <c r="B155" s="7"/>
      <c r="C155" s="7"/>
      <c r="D155" s="7"/>
      <c r="E155" s="2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8"/>
      <c r="T155" s="38"/>
      <c r="U155" s="38"/>
      <c r="V155" s="24"/>
      <c r="W155" s="38"/>
    </row>
    <row r="156" spans="1:23" s="23" customFormat="1" ht="18" customHeight="1">
      <c r="A156" s="19"/>
      <c r="B156" s="19"/>
      <c r="C156" s="19"/>
      <c r="D156" s="7"/>
      <c r="E156" s="28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7"/>
      <c r="R156" s="12"/>
      <c r="S156" s="38"/>
      <c r="T156" s="38"/>
      <c r="U156" s="38"/>
      <c r="V156" s="41"/>
      <c r="W156" s="38"/>
    </row>
    <row r="157" spans="1:23" s="12" customFormat="1" ht="13.5" customHeight="1">
      <c r="A157" s="23"/>
      <c r="B157" s="23"/>
      <c r="C157" s="23"/>
      <c r="D157" s="23"/>
      <c r="E157" s="28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7"/>
      <c r="R157" s="7"/>
      <c r="S157" s="38"/>
      <c r="T157" s="38"/>
      <c r="U157" s="38"/>
      <c r="V157" s="38"/>
      <c r="W157" s="38"/>
    </row>
    <row r="158" spans="5:23" s="12" customFormat="1" ht="13.5" customHeight="1">
      <c r="E158" s="22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7"/>
      <c r="R158" s="7"/>
      <c r="S158" s="38"/>
      <c r="T158" s="38"/>
      <c r="U158" s="38"/>
      <c r="V158" s="38"/>
      <c r="W158" s="38"/>
    </row>
    <row r="159" spans="6:69" ht="13.5" customHeight="1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44"/>
      <c r="T159" s="44"/>
      <c r="U159" s="44"/>
      <c r="V159" s="44"/>
      <c r="W159" s="44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</row>
    <row r="160" spans="19:69" ht="12.75">
      <c r="S160" s="44"/>
      <c r="T160" s="44"/>
      <c r="U160" s="44"/>
      <c r="V160" s="44"/>
      <c r="W160" s="44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</row>
    <row r="161" spans="4:69" s="7" customFormat="1" ht="13.5" customHeight="1">
      <c r="D161"/>
      <c r="S161" s="45"/>
      <c r="T161" s="45"/>
      <c r="U161" s="45"/>
      <c r="V161" s="45"/>
      <c r="W161" s="45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</row>
    <row r="162" spans="18:69" s="7" customFormat="1" ht="13.5" customHeight="1">
      <c r="R162"/>
      <c r="S162" s="45"/>
      <c r="T162" s="45"/>
      <c r="U162" s="45"/>
      <c r="V162" s="45"/>
      <c r="W162" s="45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</row>
    <row r="163" spans="4:69" ht="13.5" customHeight="1">
      <c r="D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44"/>
      <c r="T163" s="44"/>
      <c r="U163" s="44"/>
      <c r="V163" s="44"/>
      <c r="W163" s="44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</row>
    <row r="164" spans="6:69" ht="13.5" customHeight="1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44"/>
      <c r="T164" s="44"/>
      <c r="U164" s="44"/>
      <c r="V164" s="44"/>
      <c r="W164" s="44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</row>
    <row r="165" spans="1:23" s="2" customFormat="1" ht="13.5" customHeight="1">
      <c r="A165" s="7"/>
      <c r="B165" s="7"/>
      <c r="C165" s="7"/>
      <c r="D165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37"/>
      <c r="T165" s="32"/>
      <c r="U165" s="32"/>
      <c r="V165" s="32"/>
      <c r="W165" s="32"/>
    </row>
    <row r="166" spans="4:18" ht="13.5" customHeight="1">
      <c r="D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6:18" ht="13.5" customHeight="1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6:17" ht="13.5" customHeight="1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6:17" ht="13.5" customHeight="1"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ht="13.5" customHeight="1">
      <c r="Q170" s="7"/>
    </row>
    <row r="171" spans="6:17" ht="13.5" customHeight="1"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6:17" ht="13.5" customHeight="1"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4" spans="4:23" s="7" customFormat="1" ht="13.5" customHeight="1">
      <c r="D174"/>
      <c r="S174" s="37"/>
      <c r="T174" s="37"/>
      <c r="U174" s="37"/>
      <c r="V174" s="37"/>
      <c r="W174" s="37"/>
    </row>
    <row r="175" spans="1:23" s="2" customFormat="1" ht="13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37"/>
      <c r="T175" s="32"/>
      <c r="U175" s="32"/>
      <c r="V175" s="32"/>
      <c r="W175" s="32"/>
    </row>
    <row r="176" spans="2:18" ht="13.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ht="12.75">
      <c r="D177" s="7"/>
    </row>
    <row r="190" ht="13.5" customHeight="1">
      <c r="Q190" s="7"/>
    </row>
    <row r="191" ht="13.5" customHeight="1">
      <c r="Q191" s="7"/>
    </row>
    <row r="192" ht="13.5" customHeight="1">
      <c r="Q192" s="7"/>
    </row>
    <row r="193" ht="13.5" customHeight="1">
      <c r="Q193" s="7"/>
    </row>
    <row r="194" ht="13.5" customHeight="1">
      <c r="R194" s="7"/>
    </row>
    <row r="201" ht="13.5" customHeight="1">
      <c r="Q201" s="7"/>
    </row>
    <row r="202" ht="13.5" customHeight="1">
      <c r="Q202" s="7"/>
    </row>
    <row r="203" ht="13.5" customHeight="1">
      <c r="Q203" s="7"/>
    </row>
    <row r="204" ht="13.5" customHeight="1">
      <c r="Q204" s="7"/>
    </row>
    <row r="205" ht="13.5" customHeight="1">
      <c r="Q205" s="7"/>
    </row>
    <row r="206" ht="13.5" customHeight="1">
      <c r="Q206" s="7"/>
    </row>
    <row r="207" ht="15" customHeight="1">
      <c r="Q207" s="7"/>
    </row>
    <row r="208" ht="15" customHeight="1">
      <c r="Q208" s="7"/>
    </row>
    <row r="209" ht="15" customHeight="1">
      <c r="Q209" s="7"/>
    </row>
    <row r="210" ht="15" customHeight="1">
      <c r="Q210" s="7"/>
    </row>
    <row r="211" ht="15" customHeight="1">
      <c r="Q211" s="7"/>
    </row>
    <row r="212" ht="15" customHeight="1">
      <c r="Q212" s="7"/>
    </row>
    <row r="213" ht="15" customHeight="1">
      <c r="Q213" s="7"/>
    </row>
    <row r="214" ht="15" customHeight="1">
      <c r="Q214" s="7"/>
    </row>
    <row r="215" ht="15" customHeight="1">
      <c r="Q215" s="7"/>
    </row>
    <row r="216" ht="15" customHeight="1">
      <c r="Q216" s="7"/>
    </row>
    <row r="217" ht="15" customHeight="1">
      <c r="Q217" s="7"/>
    </row>
    <row r="218" ht="15" customHeight="1">
      <c r="Q218" s="7"/>
    </row>
    <row r="219" ht="15" customHeight="1">
      <c r="Q219" s="7"/>
    </row>
    <row r="220" ht="15" customHeight="1">
      <c r="Q220" s="7"/>
    </row>
    <row r="221" ht="15" customHeight="1">
      <c r="Q221" s="7"/>
    </row>
    <row r="222" ht="15" customHeight="1">
      <c r="Q222" s="7"/>
    </row>
    <row r="223" ht="15" customHeight="1">
      <c r="Q223" s="7"/>
    </row>
    <row r="224" ht="15" customHeight="1">
      <c r="Q224" s="7"/>
    </row>
    <row r="225" ht="15" customHeight="1">
      <c r="Q225" s="7"/>
    </row>
    <row r="226" ht="15" customHeight="1">
      <c r="Q226" s="7"/>
    </row>
    <row r="227" ht="15" customHeight="1">
      <c r="Q227" s="7"/>
    </row>
    <row r="228" ht="15" customHeight="1">
      <c r="Q228" s="7"/>
    </row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hyperlinks>
    <hyperlink ref="G115" r:id="rId1" display="www.zanoniacup.estranky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2008-09-28T12:58:54Z</cp:lastPrinted>
  <dcterms:created xsi:type="dcterms:W3CDTF">2002-01-18T11:46:41Z</dcterms:created>
  <dcterms:modified xsi:type="dcterms:W3CDTF">2008-09-28T13:07:02Z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