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6 - 3.kolo" sheetId="1" r:id="rId1"/>
    <sheet name="List2" sheetId="2" r:id="rId2"/>
    <sheet name="List3" sheetId="3" r:id="rId3"/>
  </sheets>
  <definedNames>
    <definedName name="_xlnm.Print_Area" localSheetId="0">'Pi liga 2006 - 3.kolo'!$A$1:$R$213</definedName>
  </definedNames>
  <calcPr fullCalcOnLoad="1"/>
</workbook>
</file>

<file path=xl/sharedStrings.xml><?xml version="1.0" encoding="utf-8"?>
<sst xmlns="http://schemas.openxmlformats.org/spreadsheetml/2006/main" count="586" uniqueCount="277">
  <si>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</si>
  <si>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</si>
  <si>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</si>
  <si>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</si>
  <si>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</si>
  <si>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</si>
  <si>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</si>
  <si>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</si>
  <si>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</si>
  <si>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</si>
  <si>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</si>
  <si>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</si>
  <si>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</si>
  <si>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</si>
  <si>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</si>
  <si>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</si>
  <si>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</si>
  <si>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</si>
  <si>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</si>
  <si>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</si>
  <si>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</si>
  <si>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</si>
  <si>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kategorie A3</t>
  </si>
  <si>
    <t>j</t>
  </si>
  <si>
    <t>kategorie F1H</t>
  </si>
  <si>
    <t>Pyšely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</si>
  <si>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</si>
  <si>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</si>
  <si>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</si>
  <si>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</si>
  <si>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</si>
  <si>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</si>
  <si>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12.</t>
  </si>
  <si>
    <t>13.</t>
  </si>
  <si>
    <t>14.</t>
  </si>
  <si>
    <t>15.</t>
  </si>
  <si>
    <t>16.</t>
  </si>
  <si>
    <t>sž</t>
  </si>
  <si>
    <t>Slaný</t>
  </si>
  <si>
    <t>Pondělíček  Jaroslav</t>
  </si>
  <si>
    <t>Bílina</t>
  </si>
  <si>
    <t>494 - 8</t>
  </si>
  <si>
    <t>Dudáček Zdeněk</t>
  </si>
  <si>
    <t>494 - 3</t>
  </si>
  <si>
    <t>Matura Petr ing.</t>
  </si>
  <si>
    <t>74 - 121</t>
  </si>
  <si>
    <t>Asistenti</t>
  </si>
  <si>
    <t>mž</t>
  </si>
  <si>
    <t>Spálený Jan</t>
  </si>
  <si>
    <t>384 - 1</t>
  </si>
  <si>
    <t>Cholava Jan</t>
  </si>
  <si>
    <t>494 - 2</t>
  </si>
  <si>
    <t>SMČR</t>
  </si>
  <si>
    <t>Bejček Pavel</t>
  </si>
  <si>
    <t>44 - 26</t>
  </si>
  <si>
    <t>Tichý František</t>
  </si>
  <si>
    <t>85 - 17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</si>
  <si>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</si>
  <si>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</si>
  <si>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</si>
  <si>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</si>
  <si>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</si>
  <si>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</si>
  <si>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</si>
  <si>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Ibehej Dušan</t>
  </si>
  <si>
    <t>Holýšov</t>
  </si>
  <si>
    <t>237 - 7</t>
  </si>
  <si>
    <t>přepočet</t>
  </si>
  <si>
    <t>494 - 27</t>
  </si>
  <si>
    <t>Čečrle Michal</t>
  </si>
  <si>
    <t>XL-56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</si>
  <si>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</si>
  <si>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</si>
  <si>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</si>
  <si>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</si>
  <si>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</si>
  <si>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</si>
  <si>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</si>
  <si>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</si>
  <si>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</si>
  <si>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B2 - historické</t>
  </si>
  <si>
    <t>Panenský Týnec</t>
  </si>
  <si>
    <t>Hlavní rozhodčí</t>
  </si>
  <si>
    <t>Ing. P. Matura</t>
  </si>
  <si>
    <t>Pekárek Vojtěch</t>
  </si>
  <si>
    <t>85 - 43</t>
  </si>
  <si>
    <t>Děčín</t>
  </si>
  <si>
    <t>74 - 21</t>
  </si>
  <si>
    <t>Bartík Josef Ing.</t>
  </si>
  <si>
    <t>494 - 28</t>
  </si>
  <si>
    <t>Kozák Aleš</t>
  </si>
  <si>
    <t>Kozák Petr</t>
  </si>
  <si>
    <t>Most</t>
  </si>
  <si>
    <t>226 - 14</t>
  </si>
  <si>
    <t>sledujte internet</t>
  </si>
  <si>
    <t>http://www.tmrmodel.cz/lmk_p4.htm</t>
  </si>
  <si>
    <t xml:space="preserve">POZOR !  ZA NEDODRŽENÍ TĚCHTO PODMÍNEK NÁM HROZÍ VYKÁZÁNÍ Z LETIŠTĚ </t>
  </si>
  <si>
    <t>1.  AEROKLUBEM JE URČEN PRO NAŠI ČINNOST PROSTOR  - VÝCHODNÍ STOJÁNKA !</t>
  </si>
  <si>
    <t>2.  PŘÍJEZD PO OBSLUŽNÉ KOMUNIKACI PŘÍPADNĚ PO STŘEDNÍ ASFALTOVÉ PLOŠE !</t>
  </si>
  <si>
    <t>3.  PARKOVÁNÍ AUTOMOBILŮ JENOM NA ZPEVNĚNÝCH PLOCHÁCH !</t>
  </si>
  <si>
    <t xml:space="preserve">4.  POHYB A POJEZD PO RANVEJI, KTERÁ KONČÍ AŽ U TRAVNATÉ PLOCHY, JE PŘÍSNĚ ZAKÁZÁN !!! </t>
  </si>
  <si>
    <t>5.  POHYB OSOB A VOZIDEL MUSÍ PROBÍHAT TAK, ABY NEDOŠLO K OHROŽENÍ LETECKÉHO PROVOZU !</t>
  </si>
  <si>
    <t>Mezihoráková Jana Ing.</t>
  </si>
  <si>
    <t>Hanušová Ivana</t>
  </si>
  <si>
    <t>M.Hradiště</t>
  </si>
  <si>
    <t>Janza Rudolf</t>
  </si>
  <si>
    <t>Ze čtyř (u historických modelů z pěti kol) základních kol se započítávají tří lepší umístění,</t>
  </si>
  <si>
    <t>soutěž šestého kola je veřejná, po které následuje vyhlášení výsledků 17. ročníku PI - ligy.</t>
  </si>
  <si>
    <t xml:space="preserve">Špička Václav </t>
  </si>
  <si>
    <t>Terezín</t>
  </si>
  <si>
    <t>418 - 5</t>
  </si>
  <si>
    <t>Stod</t>
  </si>
  <si>
    <t>479-260</t>
  </si>
  <si>
    <t>Jiránek Václav</t>
  </si>
  <si>
    <t>0 - 111</t>
  </si>
  <si>
    <t>Janda Pavel</t>
  </si>
  <si>
    <t>74 - 140</t>
  </si>
  <si>
    <t>479-261</t>
  </si>
  <si>
    <t>Klik Jan ml.</t>
  </si>
  <si>
    <t>kategorie F1J</t>
  </si>
  <si>
    <t>Jiráský Jaroslav Ing.</t>
  </si>
  <si>
    <t>156 - 14</t>
  </si>
  <si>
    <t>Pátek Čeněk</t>
  </si>
  <si>
    <t>74 - 112</t>
  </si>
  <si>
    <t>P5  Zličín</t>
  </si>
  <si>
    <t>Sedlák František</t>
  </si>
  <si>
    <t>Ráž Jan</t>
  </si>
  <si>
    <t>85 - 66</t>
  </si>
  <si>
    <t>Křešice</t>
  </si>
  <si>
    <t>Dlouhý Michal</t>
  </si>
  <si>
    <t>Ráž Adam</t>
  </si>
  <si>
    <t>85 - 67</t>
  </si>
  <si>
    <t>Jindřich Luboš Ing.</t>
  </si>
  <si>
    <t>Frišons Josef</t>
  </si>
  <si>
    <t>247 - 1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</si>
  <si>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</si>
  <si>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</si>
  <si>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</si>
  <si>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</si>
  <si>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</si>
  <si>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</si>
  <si>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PRAVIDLA O VYUŽÍVÁNÍ LETIŠTĚ PANENSKÝ TÝNEC SOUTĚŽÍCÍMI BĚHEM PI LIGY 2005 </t>
  </si>
  <si>
    <t xml:space="preserve"> Bartákova 37, 140 00 Praha 4</t>
  </si>
  <si>
    <t>Černošice</t>
  </si>
  <si>
    <t>14 - 199</t>
  </si>
  <si>
    <t>PI * liga 2006 * 18. ročník</t>
  </si>
  <si>
    <t>206 - 4</t>
  </si>
  <si>
    <t>Švarc Zdeněk ml.</t>
  </si>
  <si>
    <t>295 - 3</t>
  </si>
  <si>
    <t>Švarc Zdeněk st.</t>
  </si>
  <si>
    <t>Jiřinec Václav</t>
  </si>
  <si>
    <t>494 - 17</t>
  </si>
  <si>
    <t>Pahorecký Jan</t>
  </si>
  <si>
    <t>Úšava</t>
  </si>
  <si>
    <t>206 - 3</t>
  </si>
  <si>
    <t>Kučerka Gerhard</t>
  </si>
  <si>
    <t>206 - 1</t>
  </si>
  <si>
    <t>Horák Robert</t>
  </si>
  <si>
    <t>18.</t>
  </si>
  <si>
    <t>19.</t>
  </si>
  <si>
    <t>Kulich Ivo</t>
  </si>
  <si>
    <t>RoudniceII</t>
  </si>
  <si>
    <t>293 - 4</t>
  </si>
  <si>
    <t>Kulich Patrik</t>
  </si>
  <si>
    <t xml:space="preserve">293 - </t>
  </si>
  <si>
    <t>Kulich Matouš</t>
  </si>
  <si>
    <t>418 - 19</t>
  </si>
  <si>
    <t>Sutr Matěj</t>
  </si>
  <si>
    <t>494 - 21</t>
  </si>
  <si>
    <t>Sutr Lubor</t>
  </si>
  <si>
    <t>494 - 22</t>
  </si>
  <si>
    <t>Skokan Jaroslav</t>
  </si>
  <si>
    <t>418 - 26</t>
  </si>
  <si>
    <t>Bejček Milan</t>
  </si>
  <si>
    <t>Nový Milan</t>
  </si>
  <si>
    <t>Teplice</t>
  </si>
  <si>
    <t>273 - 17</t>
  </si>
  <si>
    <t>Hušek Jiří</t>
  </si>
  <si>
    <t>Praha 8</t>
  </si>
  <si>
    <t>43 - 15</t>
  </si>
  <si>
    <t>494 - 25</t>
  </si>
  <si>
    <t>494 - 18</t>
  </si>
  <si>
    <t>Sinkule Vladimír st.</t>
  </si>
  <si>
    <t>226 - 7</t>
  </si>
  <si>
    <t>Werthanová Marie</t>
  </si>
  <si>
    <t>Aurea</t>
  </si>
  <si>
    <t>Niké</t>
  </si>
  <si>
    <t>Kondor</t>
  </si>
  <si>
    <t>479 - 5</t>
  </si>
  <si>
    <t>Dixielander</t>
  </si>
  <si>
    <t>Koleszár Václav</t>
  </si>
  <si>
    <t>Stochov</t>
  </si>
  <si>
    <t>207 - 19</t>
  </si>
  <si>
    <t>Paulík Adam</t>
  </si>
  <si>
    <t>85 - 24</t>
  </si>
  <si>
    <t>Kmec Libor</t>
  </si>
  <si>
    <t>207 - 16</t>
  </si>
  <si>
    <t>207 - 4</t>
  </si>
  <si>
    <t>Sezim. Ústí</t>
  </si>
  <si>
    <t>Pergler Vladimír</t>
  </si>
  <si>
    <t>74 - 129</t>
  </si>
  <si>
    <t>Formánek Pavel</t>
  </si>
  <si>
    <t>44 - 8</t>
  </si>
  <si>
    <t>Belo Eugen</t>
  </si>
  <si>
    <t>44 - 12</t>
  </si>
  <si>
    <t>Bejček Václav</t>
  </si>
  <si>
    <t>479 - 2</t>
  </si>
  <si>
    <t>Pahorecký František</t>
  </si>
  <si>
    <t>206 - 5</t>
  </si>
  <si>
    <t>Drnec Jaroslav Ing.</t>
  </si>
  <si>
    <t>74 - 47</t>
  </si>
  <si>
    <t>335 - 1</t>
  </si>
  <si>
    <t>479 - 1</t>
  </si>
  <si>
    <t>Holeček Vladimír</t>
  </si>
  <si>
    <t>44 - 5</t>
  </si>
  <si>
    <t>Čihák Jan</t>
  </si>
  <si>
    <t>222 - 36</t>
  </si>
  <si>
    <t>Šimlík Jan</t>
  </si>
  <si>
    <t>222 - 54</t>
  </si>
  <si>
    <t>Slavík Zdeněk st.</t>
  </si>
  <si>
    <t>K.Žehrovice</t>
  </si>
  <si>
    <t>205 - 10</t>
  </si>
  <si>
    <t>Slavík Zdeněk ml.</t>
  </si>
  <si>
    <t>205 - 30</t>
  </si>
  <si>
    <t>Aurikel</t>
  </si>
  <si>
    <t>A. Tvarůžka</t>
  </si>
  <si>
    <t>3.kolo</t>
  </si>
  <si>
    <t>Le   74/12, 74/13</t>
  </si>
  <si>
    <t>V. Bartíková, J.Kubeš, Soukup</t>
  </si>
  <si>
    <t>Sýkora Jindřich st.</t>
  </si>
  <si>
    <t>479 - 9</t>
  </si>
  <si>
    <t xml:space="preserve">mž </t>
  </si>
  <si>
    <t>Sýkora Jindřich ml.</t>
  </si>
  <si>
    <t>479 - 10</t>
  </si>
  <si>
    <t>Sýkora Ondřej</t>
  </si>
  <si>
    <t>479 - 11</t>
  </si>
  <si>
    <t>295 - 2</t>
  </si>
  <si>
    <t>Polojasno, teplota  16 až 24°C, vítr 1 - 4m/sec.</t>
  </si>
  <si>
    <t>Schieferdecker Jiří</t>
  </si>
  <si>
    <t>Louny</t>
  </si>
  <si>
    <t>285 - 47</t>
  </si>
  <si>
    <t>Blažek Josef</t>
  </si>
  <si>
    <t>222 - 20</t>
  </si>
  <si>
    <t>Braha Jiří</t>
  </si>
  <si>
    <t>85 - 23</t>
  </si>
  <si>
    <t>Blažek Adam</t>
  </si>
  <si>
    <t xml:space="preserve">222 - </t>
  </si>
  <si>
    <t>Kukla Jiří</t>
  </si>
  <si>
    <t>222 - 4</t>
  </si>
  <si>
    <t>Trepeš František</t>
  </si>
  <si>
    <t>74 - 141</t>
  </si>
  <si>
    <t>Bejčková Anna</t>
  </si>
  <si>
    <t xml:space="preserve">479 - </t>
  </si>
  <si>
    <t>479 - 3</t>
  </si>
  <si>
    <t>Kalandra Roman</t>
  </si>
  <si>
    <t>74 - 144</t>
  </si>
  <si>
    <t>Korous Jakub</t>
  </si>
  <si>
    <t>Aschenbrenner David</t>
  </si>
  <si>
    <t>Kellner Tomáš</t>
  </si>
  <si>
    <t>Brumovice</t>
  </si>
  <si>
    <t>434 - 1</t>
  </si>
  <si>
    <t>Ulrych Petr</t>
  </si>
  <si>
    <t>247 - 2</t>
  </si>
  <si>
    <t>Čára Luboš</t>
  </si>
  <si>
    <t>74 - 60</t>
  </si>
  <si>
    <t>Rondo</t>
  </si>
  <si>
    <t>Sans-Éagal  6</t>
  </si>
  <si>
    <t>Hap Cat 1949</t>
  </si>
  <si>
    <t>Gerlický Zdeněk</t>
  </si>
  <si>
    <t>418 - 14</t>
  </si>
  <si>
    <t xml:space="preserve">MK VL Stod, P.Šimůnek, J.Jiráský Ing., L.Jindřich Ing., M.Werthanová, Č.Pátek, </t>
  </si>
  <si>
    <t>V.Jiránek, F.Trepeš, M.Chudoba Ing., L.Čára, P.Matura Ing., A.Tvarůžka</t>
  </si>
  <si>
    <t>J.Bartík Ing., TMR model T.Maršálek, OPTIGER O.Parpel</t>
  </si>
  <si>
    <t>kategorie F1A - samokřídla</t>
  </si>
  <si>
    <t>Šimůnek Petr</t>
  </si>
  <si>
    <t>Pavelka Jaroslav Ing.</t>
  </si>
  <si>
    <t>156 -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</si>
</sst>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7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b/>
      <i/>
      <sz val="10"/>
      <color indexed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u val="single"/>
      <sz val="8"/>
      <color indexed="12"/>
      <name val="Times New Roman CE"/>
      <family val="0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17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17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 horizontal="center"/>
    </xf>
    <xf numFmtId="0" fontId="20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333375</xdr:colOff>
      <xdr:row>175</xdr:row>
      <xdr:rowOff>76200</xdr:rowOff>
    </xdr:from>
    <xdr:to>
      <xdr:col>17</xdr:col>
      <xdr:colOff>381000</xdr:colOff>
      <xdr:row>179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060382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1047750</xdr:colOff>
      <xdr:row>3</xdr:row>
      <xdr:rowOff>371475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95275" y="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307"/>
  <sheetViews>
    <sheetView tabSelected="1" workbookViewId="0" topLeftCell="A1">
      <selection activeCell="X11" sqref="X11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19.125" style="0" customWidth="1"/>
    <col min="20" max="20" width="3.625" style="0" customWidth="1"/>
    <col min="22" max="22" width="7.625" style="0" customWidth="1"/>
    <col min="23" max="28" width="5.375" style="0" customWidth="1"/>
  </cols>
  <sheetData>
    <row r="2" spans="4:7" ht="12.75">
      <c r="D2" s="7" t="s">
        <v>62</v>
      </c>
      <c r="G2" s="7" t="s">
        <v>142</v>
      </c>
    </row>
    <row r="3" spans="1:7" s="1" customFormat="1" ht="37.5" customHeight="1">
      <c r="A3" s="5"/>
      <c r="C3" s="4" t="s">
        <v>145</v>
      </c>
      <c r="G3" s="4"/>
    </row>
    <row r="4" spans="4:9" s="3" customFormat="1" ht="33.75" customHeight="1">
      <c r="D4" s="6"/>
      <c r="G4" s="6"/>
      <c r="I4" s="13" t="s">
        <v>226</v>
      </c>
    </row>
    <row r="5" spans="2:21" s="7" customFormat="1" ht="15" customHeight="1">
      <c r="B5" s="7" t="s">
        <v>1</v>
      </c>
      <c r="D5" s="7" t="s">
        <v>83</v>
      </c>
      <c r="S5" s="61"/>
      <c r="T5" s="60"/>
      <c r="U5" s="60"/>
    </row>
    <row r="6" spans="2:21" s="7" customFormat="1" ht="15" customHeight="1">
      <c r="B6" s="7" t="s">
        <v>82</v>
      </c>
      <c r="D6" s="7" t="s">
        <v>225</v>
      </c>
      <c r="S6" s="24"/>
      <c r="T6" s="60"/>
      <c r="U6" s="60"/>
    </row>
    <row r="7" spans="2:21" s="7" customFormat="1" ht="15" customHeight="1">
      <c r="B7" s="7" t="s">
        <v>46</v>
      </c>
      <c r="D7" s="7" t="s">
        <v>228</v>
      </c>
      <c r="S7" s="61"/>
      <c r="T7" s="60"/>
      <c r="U7" s="60"/>
    </row>
    <row r="8" spans="2:21" s="7" customFormat="1" ht="15" customHeight="1">
      <c r="B8" s="7" t="s">
        <v>2</v>
      </c>
      <c r="D8" s="7" t="s">
        <v>81</v>
      </c>
      <c r="S8" s="61"/>
      <c r="T8" s="42"/>
      <c r="U8" s="42"/>
    </row>
    <row r="9" spans="2:21" s="7" customFormat="1" ht="15" customHeight="1">
      <c r="B9" s="7" t="s">
        <v>4</v>
      </c>
      <c r="D9" s="7" t="s">
        <v>227</v>
      </c>
      <c r="S9" s="61"/>
      <c r="T9" s="60"/>
      <c r="U9" s="60"/>
    </row>
    <row r="10" spans="2:23" s="7" customFormat="1" ht="15" customHeight="1">
      <c r="B10" s="7" t="s">
        <v>3</v>
      </c>
      <c r="D10" s="20">
        <v>38988</v>
      </c>
      <c r="S10" s="21"/>
      <c r="T10" s="60"/>
      <c r="U10" s="60"/>
      <c r="W10"/>
    </row>
    <row r="11" spans="2:21" s="7" customFormat="1" ht="15" customHeight="1">
      <c r="B11" s="7" t="s">
        <v>5</v>
      </c>
      <c r="D11" s="7" t="s">
        <v>237</v>
      </c>
      <c r="S11" s="61"/>
      <c r="T11" s="42"/>
      <c r="U11" s="42"/>
    </row>
    <row r="12" spans="1:28" ht="15" customHeight="1">
      <c r="A12" s="9"/>
      <c r="B12" s="9" t="s">
        <v>63</v>
      </c>
      <c r="D12" s="61" t="s">
        <v>270</v>
      </c>
      <c r="T12" s="60"/>
      <c r="U12" s="60"/>
      <c r="V12" s="21"/>
      <c r="W12" s="21"/>
      <c r="X12" s="21"/>
      <c r="Y12" s="21"/>
      <c r="Z12" s="21"/>
      <c r="AA12" s="21"/>
      <c r="AB12" s="21"/>
    </row>
    <row r="13" spans="1:28" ht="15" customHeight="1">
      <c r="A13" s="9"/>
      <c r="B13" s="9"/>
      <c r="D13" s="61" t="s">
        <v>271</v>
      </c>
      <c r="T13" s="60"/>
      <c r="U13" s="60"/>
      <c r="V13" s="21"/>
      <c r="W13" s="21"/>
      <c r="X13" s="21"/>
      <c r="Y13" s="21"/>
      <c r="Z13" s="21"/>
      <c r="AA13" s="21"/>
      <c r="AB13" s="21"/>
    </row>
    <row r="14" spans="4:5" ht="12.75">
      <c r="D14" s="65" t="s">
        <v>272</v>
      </c>
      <c r="E14" s="21"/>
    </row>
    <row r="15" spans="1:28" ht="39.75" customHeight="1">
      <c r="A15" s="1" t="s">
        <v>0</v>
      </c>
      <c r="B15" s="1" t="s">
        <v>6</v>
      </c>
      <c r="C15" s="1"/>
      <c r="U15" s="21"/>
      <c r="V15" s="21"/>
      <c r="W15" s="21"/>
      <c r="X15" s="21"/>
      <c r="Y15" s="21"/>
      <c r="Z15" s="21"/>
      <c r="AA15" s="21"/>
      <c r="AB15" s="21"/>
    </row>
    <row r="16" ht="11.25" customHeight="1"/>
    <row r="17" spans="2:21" s="7" customFormat="1" ht="13.5" customHeight="1">
      <c r="B17" s="8" t="s">
        <v>22</v>
      </c>
      <c r="C17" s="8"/>
      <c r="U17"/>
    </row>
    <row r="18" spans="1:22" s="7" customFormat="1" ht="13.5" customHeight="1">
      <c r="A18" s="7" t="s">
        <v>11</v>
      </c>
      <c r="B18" t="s">
        <v>103</v>
      </c>
      <c r="D18" s="21" t="s">
        <v>104</v>
      </c>
      <c r="E18" s="21" t="s">
        <v>211</v>
      </c>
      <c r="F18" s="21"/>
      <c r="G18" s="21"/>
      <c r="H18" s="21"/>
      <c r="I18" s="21"/>
      <c r="J18" s="21">
        <v>300</v>
      </c>
      <c r="K18" s="21"/>
      <c r="L18" s="21">
        <v>120</v>
      </c>
      <c r="M18" s="21">
        <v>120</v>
      </c>
      <c r="N18" s="21"/>
      <c r="O18" s="21"/>
      <c r="P18" s="21"/>
      <c r="Q18" s="21"/>
      <c r="R18" s="21">
        <v>30</v>
      </c>
      <c r="S18"/>
      <c r="U18" s="21"/>
      <c r="V18" s="21"/>
    </row>
    <row r="19" spans="1:22" ht="12.75">
      <c r="A19" s="7" t="s">
        <v>12</v>
      </c>
      <c r="B19" s="24" t="s">
        <v>155</v>
      </c>
      <c r="C19" s="7"/>
      <c r="D19" s="24" t="s">
        <v>153</v>
      </c>
      <c r="E19" s="34" t="s">
        <v>156</v>
      </c>
      <c r="F19" s="21"/>
      <c r="G19" s="21"/>
      <c r="H19" s="21"/>
      <c r="I19" s="21"/>
      <c r="J19" s="21">
        <v>300</v>
      </c>
      <c r="K19" s="21"/>
      <c r="L19" s="21">
        <v>120</v>
      </c>
      <c r="M19" s="21">
        <v>80</v>
      </c>
      <c r="N19" s="21"/>
      <c r="R19" s="7">
        <v>25</v>
      </c>
      <c r="S19" s="24"/>
      <c r="T19" s="7"/>
      <c r="U19" s="24"/>
      <c r="V19" s="34"/>
    </row>
    <row r="20" spans="1:22" s="7" customFormat="1" ht="13.5" customHeight="1">
      <c r="A20" s="7" t="s">
        <v>14</v>
      </c>
      <c r="B20" s="7" t="s">
        <v>84</v>
      </c>
      <c r="D20" s="21" t="s">
        <v>38</v>
      </c>
      <c r="E20" s="21" t="s">
        <v>85</v>
      </c>
      <c r="F20" s="21"/>
      <c r="G20" s="21"/>
      <c r="H20" s="21"/>
      <c r="I20" s="21"/>
      <c r="J20" s="21">
        <v>300</v>
      </c>
      <c r="K20" s="21"/>
      <c r="L20" s="21">
        <v>120</v>
      </c>
      <c r="M20" s="21">
        <v>64</v>
      </c>
      <c r="N20" s="21"/>
      <c r="O20" s="21"/>
      <c r="P20" s="21"/>
      <c r="Q20" s="21"/>
      <c r="R20">
        <v>21</v>
      </c>
      <c r="U20" s="21"/>
      <c r="V20" s="21"/>
    </row>
    <row r="21" spans="1:18" s="7" customFormat="1" ht="13.5" customHeight="1">
      <c r="A21" s="7" t="s">
        <v>15</v>
      </c>
      <c r="B21" s="7" t="s">
        <v>182</v>
      </c>
      <c r="C21" s="7" t="s">
        <v>58</v>
      </c>
      <c r="D21" s="7" t="s">
        <v>92</v>
      </c>
      <c r="E21" s="7" t="s">
        <v>183</v>
      </c>
      <c r="F21"/>
      <c r="G21"/>
      <c r="H21"/>
      <c r="I21"/>
      <c r="J21" s="21">
        <v>300</v>
      </c>
      <c r="K21" s="21"/>
      <c r="L21" s="21">
        <v>120</v>
      </c>
      <c r="M21" s="21">
        <v>61</v>
      </c>
      <c r="N21"/>
      <c r="O21" s="21"/>
      <c r="P21" s="21"/>
      <c r="Q21" s="21"/>
      <c r="R21" s="21">
        <v>18</v>
      </c>
    </row>
    <row r="22" spans="1:22" ht="12.75">
      <c r="A22" s="7" t="s">
        <v>16</v>
      </c>
      <c r="B22" s="7" t="s">
        <v>229</v>
      </c>
      <c r="D22" s="7" t="s">
        <v>111</v>
      </c>
      <c r="E22" s="7" t="s">
        <v>230</v>
      </c>
      <c r="F22" s="21">
        <v>60</v>
      </c>
      <c r="G22" s="21"/>
      <c r="H22" s="21">
        <v>60</v>
      </c>
      <c r="I22" s="21"/>
      <c r="J22" s="21">
        <v>60</v>
      </c>
      <c r="K22" s="21"/>
      <c r="L22" s="21">
        <v>57</v>
      </c>
      <c r="M22" s="21"/>
      <c r="N22" s="21">
        <v>60</v>
      </c>
      <c r="O22" s="21"/>
      <c r="P22" s="21">
        <f aca="true" t="shared" si="0" ref="P22:P35">SUM(F22:O22)</f>
        <v>297</v>
      </c>
      <c r="R22" s="21">
        <v>16</v>
      </c>
      <c r="S22" s="7"/>
      <c r="U22" s="7"/>
      <c r="V22" s="7"/>
    </row>
    <row r="23" spans="1:22" ht="12.75">
      <c r="A23" s="7" t="s">
        <v>13</v>
      </c>
      <c r="B23" s="7" t="s">
        <v>39</v>
      </c>
      <c r="C23" s="7"/>
      <c r="D23" s="21" t="s">
        <v>40</v>
      </c>
      <c r="E23" s="21" t="s">
        <v>41</v>
      </c>
      <c r="F23" s="21">
        <v>46</v>
      </c>
      <c r="G23" s="21"/>
      <c r="H23" s="21">
        <v>60</v>
      </c>
      <c r="I23" s="21"/>
      <c r="J23" s="21">
        <v>60</v>
      </c>
      <c r="K23" s="21"/>
      <c r="L23" s="21">
        <v>60</v>
      </c>
      <c r="M23" s="21"/>
      <c r="N23" s="21">
        <v>60</v>
      </c>
      <c r="O23" s="21"/>
      <c r="P23" s="21">
        <f t="shared" si="0"/>
        <v>286</v>
      </c>
      <c r="R23" s="21">
        <v>15</v>
      </c>
      <c r="S23" s="7"/>
      <c r="T23" s="7"/>
      <c r="U23" s="21"/>
      <c r="V23" s="21"/>
    </row>
    <row r="24" spans="1:22" ht="12.75">
      <c r="A24" s="7" t="s">
        <v>17</v>
      </c>
      <c r="B24" s="7" t="s">
        <v>163</v>
      </c>
      <c r="C24" s="7" t="s">
        <v>231</v>
      </c>
      <c r="D24" s="7" t="s">
        <v>161</v>
      </c>
      <c r="E24" s="7" t="s">
        <v>164</v>
      </c>
      <c r="F24" s="21">
        <v>50</v>
      </c>
      <c r="G24" s="21"/>
      <c r="H24" s="21">
        <v>60</v>
      </c>
      <c r="I24" s="21"/>
      <c r="J24" s="21">
        <v>54</v>
      </c>
      <c r="K24" s="21"/>
      <c r="L24" s="21">
        <v>60</v>
      </c>
      <c r="M24" s="21"/>
      <c r="N24" s="21">
        <v>60</v>
      </c>
      <c r="O24" s="21"/>
      <c r="P24" s="21">
        <f t="shared" si="0"/>
        <v>284</v>
      </c>
      <c r="R24" s="21">
        <v>14</v>
      </c>
      <c r="S24" s="7"/>
      <c r="T24" s="7"/>
      <c r="U24" s="7"/>
      <c r="V24" s="7"/>
    </row>
    <row r="25" spans="1:22" ht="12.75">
      <c r="A25" s="7" t="s">
        <v>18</v>
      </c>
      <c r="B25" s="7" t="s">
        <v>160</v>
      </c>
      <c r="C25" s="7"/>
      <c r="D25" s="7" t="s">
        <v>161</v>
      </c>
      <c r="E25" s="7" t="s">
        <v>162</v>
      </c>
      <c r="F25" s="21">
        <v>42</v>
      </c>
      <c r="G25" s="21"/>
      <c r="H25" s="21">
        <v>60</v>
      </c>
      <c r="I25" s="21"/>
      <c r="J25" s="21">
        <v>60</v>
      </c>
      <c r="K25" s="21"/>
      <c r="L25" s="21">
        <v>60</v>
      </c>
      <c r="M25" s="21"/>
      <c r="N25" s="21">
        <v>60</v>
      </c>
      <c r="O25" s="21"/>
      <c r="P25" s="21">
        <f t="shared" si="0"/>
        <v>282</v>
      </c>
      <c r="R25" s="21">
        <v>13</v>
      </c>
      <c r="S25" s="7"/>
      <c r="T25" s="7"/>
      <c r="U25" s="7"/>
      <c r="V25" s="7"/>
    </row>
    <row r="26" spans="1:22" ht="12.75">
      <c r="A26" s="7" t="s">
        <v>19</v>
      </c>
      <c r="B26" s="7" t="s">
        <v>195</v>
      </c>
      <c r="C26" s="7"/>
      <c r="D26" s="7" t="s">
        <v>191</v>
      </c>
      <c r="E26" s="7" t="s">
        <v>196</v>
      </c>
      <c r="F26" s="7">
        <v>60</v>
      </c>
      <c r="G26" s="7"/>
      <c r="H26" s="7">
        <v>60</v>
      </c>
      <c r="I26" s="7"/>
      <c r="J26" s="21">
        <v>38</v>
      </c>
      <c r="K26" s="7"/>
      <c r="L26" s="21">
        <v>60</v>
      </c>
      <c r="M26" s="7"/>
      <c r="N26" s="21">
        <v>60</v>
      </c>
      <c r="O26" s="7"/>
      <c r="P26" s="7">
        <f t="shared" si="0"/>
        <v>278</v>
      </c>
      <c r="R26" s="21">
        <v>12</v>
      </c>
      <c r="S26" s="7"/>
      <c r="T26" s="7"/>
      <c r="U26" s="7"/>
      <c r="V26" s="7"/>
    </row>
    <row r="27" spans="1:22" ht="12.75">
      <c r="A27" s="7" t="s">
        <v>20</v>
      </c>
      <c r="B27" s="7" t="s">
        <v>190</v>
      </c>
      <c r="C27" s="7"/>
      <c r="D27" s="7" t="s">
        <v>191</v>
      </c>
      <c r="E27" s="7" t="s">
        <v>192</v>
      </c>
      <c r="F27" s="21">
        <v>44</v>
      </c>
      <c r="G27" s="21"/>
      <c r="H27" s="21">
        <v>60</v>
      </c>
      <c r="I27" s="21"/>
      <c r="J27" s="21">
        <v>52</v>
      </c>
      <c r="K27" s="21"/>
      <c r="L27" s="21">
        <v>60</v>
      </c>
      <c r="M27" s="21"/>
      <c r="N27" s="21">
        <v>56</v>
      </c>
      <c r="O27" s="21"/>
      <c r="P27" s="21">
        <f t="shared" si="0"/>
        <v>272</v>
      </c>
      <c r="R27" s="21">
        <v>11</v>
      </c>
      <c r="S27" s="7"/>
      <c r="T27" s="7"/>
      <c r="U27" s="7"/>
      <c r="V27" s="7"/>
    </row>
    <row r="28" spans="1:22" ht="12.75">
      <c r="A28" s="7" t="s">
        <v>21</v>
      </c>
      <c r="B28" s="7" t="s">
        <v>193</v>
      </c>
      <c r="C28" s="7" t="s">
        <v>37</v>
      </c>
      <c r="D28" s="21" t="s">
        <v>38</v>
      </c>
      <c r="E28" s="21" t="s">
        <v>194</v>
      </c>
      <c r="F28" s="21">
        <v>45</v>
      </c>
      <c r="G28" s="21"/>
      <c r="H28" s="7">
        <v>45</v>
      </c>
      <c r="I28" s="21"/>
      <c r="J28" s="21">
        <v>60</v>
      </c>
      <c r="K28" s="21"/>
      <c r="L28" s="21">
        <v>60</v>
      </c>
      <c r="M28" s="21"/>
      <c r="N28" s="21">
        <v>60</v>
      </c>
      <c r="O28" s="21"/>
      <c r="P28" s="21">
        <f t="shared" si="0"/>
        <v>270</v>
      </c>
      <c r="R28" s="21">
        <v>10</v>
      </c>
      <c r="S28" s="7"/>
      <c r="T28" s="7"/>
      <c r="U28" s="21"/>
      <c r="V28" s="21"/>
    </row>
    <row r="29" spans="1:22" ht="12.75">
      <c r="A29" s="7" t="s">
        <v>32</v>
      </c>
      <c r="B29" s="7" t="s">
        <v>105</v>
      </c>
      <c r="C29" s="7"/>
      <c r="D29" s="21" t="s">
        <v>153</v>
      </c>
      <c r="E29" s="21" t="s">
        <v>146</v>
      </c>
      <c r="F29" s="21">
        <v>49</v>
      </c>
      <c r="G29" s="21"/>
      <c r="H29" s="21">
        <v>38</v>
      </c>
      <c r="I29" s="21"/>
      <c r="J29" s="21">
        <v>60</v>
      </c>
      <c r="K29" s="21"/>
      <c r="L29" s="21">
        <v>60</v>
      </c>
      <c r="M29" s="21"/>
      <c r="N29" s="21">
        <v>57</v>
      </c>
      <c r="O29" s="21"/>
      <c r="P29" s="21">
        <f t="shared" si="0"/>
        <v>264</v>
      </c>
      <c r="R29" s="21">
        <v>9</v>
      </c>
      <c r="S29" s="7"/>
      <c r="T29" s="7"/>
      <c r="U29" s="21"/>
      <c r="V29" s="21"/>
    </row>
    <row r="30" spans="1:22" ht="12.75">
      <c r="A30" s="7" t="s">
        <v>33</v>
      </c>
      <c r="B30" s="7" t="s">
        <v>165</v>
      </c>
      <c r="C30" s="7" t="s">
        <v>231</v>
      </c>
      <c r="D30" s="7" t="s">
        <v>161</v>
      </c>
      <c r="E30" s="7" t="s">
        <v>164</v>
      </c>
      <c r="F30" s="21">
        <v>49</v>
      </c>
      <c r="G30" s="21"/>
      <c r="H30" s="21">
        <v>60</v>
      </c>
      <c r="I30" s="21"/>
      <c r="J30" s="21">
        <v>45</v>
      </c>
      <c r="K30" s="21"/>
      <c r="L30" s="21">
        <v>60</v>
      </c>
      <c r="M30" s="21"/>
      <c r="N30" s="21">
        <v>50</v>
      </c>
      <c r="O30" s="21"/>
      <c r="P30" s="21">
        <f t="shared" si="0"/>
        <v>264</v>
      </c>
      <c r="R30" s="21">
        <v>8</v>
      </c>
      <c r="S30" s="7"/>
      <c r="T30" s="7"/>
      <c r="U30" s="7"/>
      <c r="V30" s="7"/>
    </row>
    <row r="31" spans="1:22" ht="12.75">
      <c r="A31" s="7" t="s">
        <v>34</v>
      </c>
      <c r="B31" s="7" t="s">
        <v>232</v>
      </c>
      <c r="C31" s="7" t="s">
        <v>37</v>
      </c>
      <c r="D31" s="7" t="s">
        <v>111</v>
      </c>
      <c r="E31" s="7" t="s">
        <v>233</v>
      </c>
      <c r="F31" s="21">
        <v>60</v>
      </c>
      <c r="G31" s="21"/>
      <c r="H31" s="21">
        <v>60</v>
      </c>
      <c r="I31" s="21"/>
      <c r="J31" s="21">
        <v>60</v>
      </c>
      <c r="K31" s="21"/>
      <c r="L31" s="21">
        <v>40</v>
      </c>
      <c r="M31" s="21"/>
      <c r="N31" s="21">
        <v>40</v>
      </c>
      <c r="O31" s="21"/>
      <c r="P31" s="21">
        <f t="shared" si="0"/>
        <v>260</v>
      </c>
      <c r="R31" s="21">
        <v>7</v>
      </c>
      <c r="S31" s="7"/>
      <c r="T31" s="7"/>
      <c r="U31" s="7"/>
      <c r="V31" s="7"/>
    </row>
    <row r="32" spans="1:18" s="7" customFormat="1" ht="13.5" customHeight="1">
      <c r="A32" s="7" t="s">
        <v>35</v>
      </c>
      <c r="B32" s="7" t="s">
        <v>234</v>
      </c>
      <c r="C32" s="7" t="s">
        <v>231</v>
      </c>
      <c r="D32" s="7" t="s">
        <v>111</v>
      </c>
      <c r="E32" s="7" t="s">
        <v>235</v>
      </c>
      <c r="F32" s="21">
        <v>60</v>
      </c>
      <c r="G32" s="21"/>
      <c r="H32" s="21">
        <v>44</v>
      </c>
      <c r="I32" s="21"/>
      <c r="J32" s="21">
        <v>46</v>
      </c>
      <c r="K32" s="21"/>
      <c r="L32" s="21">
        <v>56</v>
      </c>
      <c r="M32" s="21"/>
      <c r="N32" s="21">
        <v>41</v>
      </c>
      <c r="O32" s="21"/>
      <c r="P32" s="21">
        <f t="shared" si="0"/>
        <v>247</v>
      </c>
      <c r="Q32" s="21"/>
      <c r="R32" s="21">
        <v>6</v>
      </c>
    </row>
    <row r="33" spans="1:18" s="7" customFormat="1" ht="13.5" customHeight="1">
      <c r="A33" s="7" t="s">
        <v>36</v>
      </c>
      <c r="B33" s="7" t="s">
        <v>149</v>
      </c>
      <c r="D33" s="7" t="s">
        <v>86</v>
      </c>
      <c r="E33" s="7" t="s">
        <v>236</v>
      </c>
      <c r="F33" s="7">
        <v>45</v>
      </c>
      <c r="H33" s="7">
        <v>60</v>
      </c>
      <c r="J33" s="21">
        <v>51</v>
      </c>
      <c r="L33" s="21">
        <v>60</v>
      </c>
      <c r="N33" s="7">
        <v>25</v>
      </c>
      <c r="P33" s="7">
        <f t="shared" si="0"/>
        <v>241</v>
      </c>
      <c r="Q33" s="21"/>
      <c r="R33" s="21">
        <v>4.5</v>
      </c>
    </row>
    <row r="34" spans="1:22" ht="12.75">
      <c r="A34" s="7"/>
      <c r="B34" s="7" t="s">
        <v>133</v>
      </c>
      <c r="C34" s="7"/>
      <c r="D34" s="22" t="s">
        <v>128</v>
      </c>
      <c r="E34" s="22" t="s">
        <v>134</v>
      </c>
      <c r="F34" s="21">
        <v>47</v>
      </c>
      <c r="G34" s="21"/>
      <c r="H34" s="21">
        <v>51</v>
      </c>
      <c r="I34" s="21"/>
      <c r="J34" s="21">
        <v>45</v>
      </c>
      <c r="K34" s="21"/>
      <c r="L34" s="21">
        <v>48</v>
      </c>
      <c r="M34" s="21"/>
      <c r="N34" s="21">
        <v>35</v>
      </c>
      <c r="O34" s="21"/>
      <c r="P34" s="21">
        <f t="shared" si="0"/>
        <v>226</v>
      </c>
      <c r="R34" s="21">
        <v>4.5</v>
      </c>
      <c r="S34" s="7"/>
      <c r="T34" s="7"/>
      <c r="U34" s="22"/>
      <c r="V34" s="22"/>
    </row>
    <row r="35" spans="1:22" ht="12.75">
      <c r="A35" s="7" t="s">
        <v>158</v>
      </c>
      <c r="B35" s="7" t="s">
        <v>130</v>
      </c>
      <c r="C35" s="7" t="s">
        <v>231</v>
      </c>
      <c r="D35" s="21" t="s">
        <v>38</v>
      </c>
      <c r="E35" s="21" t="s">
        <v>131</v>
      </c>
      <c r="F35" s="21">
        <v>60</v>
      </c>
      <c r="G35" s="21"/>
      <c r="H35" s="7">
        <v>45</v>
      </c>
      <c r="I35" s="21"/>
      <c r="J35" s="21">
        <v>25</v>
      </c>
      <c r="K35" s="21"/>
      <c r="L35" s="21">
        <v>35</v>
      </c>
      <c r="M35" s="21"/>
      <c r="N35" s="21">
        <v>30</v>
      </c>
      <c r="O35" s="21"/>
      <c r="P35" s="21">
        <f t="shared" si="0"/>
        <v>195</v>
      </c>
      <c r="R35" s="21">
        <v>3</v>
      </c>
      <c r="S35" s="7"/>
      <c r="T35" s="7"/>
      <c r="U35" s="21"/>
      <c r="V35" s="21"/>
    </row>
    <row r="36" spans="1:22" s="7" customFormat="1" ht="12.75">
      <c r="A36" s="7" t="s">
        <v>159</v>
      </c>
      <c r="B36" s="7" t="s">
        <v>157</v>
      </c>
      <c r="C36" s="7" t="s">
        <v>23</v>
      </c>
      <c r="D36" s="7" t="s">
        <v>109</v>
      </c>
      <c r="E36" s="33" t="s">
        <v>166</v>
      </c>
      <c r="F36" s="7">
        <v>0</v>
      </c>
      <c r="Q36" s="21"/>
      <c r="R36" s="21"/>
      <c r="V36" s="33"/>
    </row>
    <row r="38" spans="2:18" s="7" customFormat="1" ht="13.5" customHeight="1">
      <c r="B38" s="8" t="s">
        <v>24</v>
      </c>
      <c r="C38" s="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s="7" customFormat="1" ht="13.5" customHeight="1">
      <c r="A39" s="7" t="s">
        <v>11</v>
      </c>
      <c r="B39" s="7" t="s">
        <v>190</v>
      </c>
      <c r="D39" s="7" t="s">
        <v>191</v>
      </c>
      <c r="E39" s="7" t="s">
        <v>192</v>
      </c>
      <c r="F39" s="21"/>
      <c r="G39" s="21"/>
      <c r="H39" s="21"/>
      <c r="I39" s="21"/>
      <c r="J39" s="21">
        <v>600</v>
      </c>
      <c r="K39" s="21"/>
      <c r="L39" s="21">
        <v>180</v>
      </c>
      <c r="M39" s="21"/>
      <c r="N39" s="21"/>
      <c r="O39" s="21"/>
      <c r="P39" s="21"/>
      <c r="Q39" s="21"/>
      <c r="R39" s="21">
        <v>30</v>
      </c>
    </row>
    <row r="40" spans="1:22" ht="12.75">
      <c r="A40" s="7" t="s">
        <v>12</v>
      </c>
      <c r="B40" s="7" t="s">
        <v>150</v>
      </c>
      <c r="C40" s="7"/>
      <c r="D40" s="7" t="s">
        <v>111</v>
      </c>
      <c r="E40" s="7" t="s">
        <v>253</v>
      </c>
      <c r="F40" s="7"/>
      <c r="G40" s="21"/>
      <c r="H40" s="21"/>
      <c r="I40" s="21"/>
      <c r="J40" s="21">
        <v>600</v>
      </c>
      <c r="K40" s="21"/>
      <c r="L40" s="21">
        <v>173</v>
      </c>
      <c r="M40" s="22"/>
      <c r="N40" s="22"/>
      <c r="O40" s="22"/>
      <c r="P40" s="22"/>
      <c r="R40" s="21">
        <v>25</v>
      </c>
      <c r="S40" s="7"/>
      <c r="T40" s="7"/>
      <c r="U40" s="7"/>
      <c r="V40" s="7"/>
    </row>
    <row r="41" spans="1:18" s="7" customFormat="1" ht="13.5" customHeight="1">
      <c r="A41" s="7" t="s">
        <v>14</v>
      </c>
      <c r="B41" s="7" t="s">
        <v>238</v>
      </c>
      <c r="D41" s="7" t="s">
        <v>239</v>
      </c>
      <c r="E41" s="7" t="s">
        <v>240</v>
      </c>
      <c r="F41" s="21"/>
      <c r="G41" s="21"/>
      <c r="H41" s="21"/>
      <c r="I41" s="21"/>
      <c r="J41" s="21">
        <v>600</v>
      </c>
      <c r="K41" s="21"/>
      <c r="L41" s="21">
        <v>170</v>
      </c>
      <c r="M41" s="21"/>
      <c r="N41" s="21"/>
      <c r="O41" s="21"/>
      <c r="P41" s="21"/>
      <c r="Q41" s="21"/>
      <c r="R41" s="21">
        <v>21</v>
      </c>
    </row>
    <row r="42" spans="1:22" s="7" customFormat="1" ht="13.5" customHeight="1">
      <c r="A42" s="7" t="s">
        <v>15</v>
      </c>
      <c r="B42" s="7" t="s">
        <v>44</v>
      </c>
      <c r="D42" s="22" t="s">
        <v>8</v>
      </c>
      <c r="E42" s="22" t="s">
        <v>87</v>
      </c>
      <c r="F42" s="22"/>
      <c r="G42" s="22"/>
      <c r="H42" s="22"/>
      <c r="I42" s="22"/>
      <c r="J42" s="21">
        <v>600</v>
      </c>
      <c r="K42" s="21"/>
      <c r="L42" s="21">
        <v>160</v>
      </c>
      <c r="M42" s="21"/>
      <c r="N42" s="21"/>
      <c r="O42" s="21"/>
      <c r="P42" s="21"/>
      <c r="Q42" s="21"/>
      <c r="R42" s="21">
        <v>18</v>
      </c>
      <c r="U42" s="22"/>
      <c r="V42" s="22"/>
    </row>
    <row r="43" spans="1:22" s="7" customFormat="1" ht="13.5" customHeight="1">
      <c r="A43" s="7" t="s">
        <v>16</v>
      </c>
      <c r="B43" s="7" t="s">
        <v>105</v>
      </c>
      <c r="D43" s="21" t="s">
        <v>153</v>
      </c>
      <c r="E43" s="21" t="s">
        <v>197</v>
      </c>
      <c r="F43" s="21"/>
      <c r="G43" s="21"/>
      <c r="H43" s="21"/>
      <c r="I43" s="21"/>
      <c r="J43" s="21">
        <v>600</v>
      </c>
      <c r="K43" s="21"/>
      <c r="L43" s="21">
        <v>0</v>
      </c>
      <c r="M43" s="21"/>
      <c r="N43" s="21"/>
      <c r="O43" s="21"/>
      <c r="P43" s="21"/>
      <c r="Q43" s="21"/>
      <c r="R43" s="21">
        <v>16</v>
      </c>
      <c r="U43" s="21"/>
      <c r="V43" s="21"/>
    </row>
    <row r="44" spans="1:18" s="7" customFormat="1" ht="13.5" customHeight="1">
      <c r="A44" s="7" t="s">
        <v>13</v>
      </c>
      <c r="B44" s="7" t="s">
        <v>241</v>
      </c>
      <c r="D44" s="7" t="s">
        <v>198</v>
      </c>
      <c r="E44" s="7" t="s">
        <v>242</v>
      </c>
      <c r="F44" s="21">
        <v>120</v>
      </c>
      <c r="G44" s="21"/>
      <c r="H44" s="21">
        <v>76</v>
      </c>
      <c r="I44" s="21"/>
      <c r="J44" s="21">
        <v>120</v>
      </c>
      <c r="K44" s="21"/>
      <c r="L44" s="21">
        <v>120</v>
      </c>
      <c r="M44" s="21"/>
      <c r="N44" s="21">
        <v>120</v>
      </c>
      <c r="O44" s="21"/>
      <c r="P44" s="21">
        <f aca="true" t="shared" si="1" ref="P44:P49">SUM(F44:O44)</f>
        <v>556</v>
      </c>
      <c r="Q44" s="21"/>
      <c r="R44" s="21">
        <v>15</v>
      </c>
    </row>
    <row r="45" spans="1:22" s="7" customFormat="1" ht="13.5" customHeight="1">
      <c r="A45" s="7" t="s">
        <v>17</v>
      </c>
      <c r="B45" s="7" t="s">
        <v>243</v>
      </c>
      <c r="C45" s="7" t="s">
        <v>37</v>
      </c>
      <c r="D45" s="21" t="s">
        <v>38</v>
      </c>
      <c r="E45" s="21" t="s">
        <v>244</v>
      </c>
      <c r="F45" s="21">
        <v>105</v>
      </c>
      <c r="G45" s="21"/>
      <c r="H45" s="7">
        <v>120</v>
      </c>
      <c r="I45" s="21"/>
      <c r="J45" s="21">
        <v>110</v>
      </c>
      <c r="K45" s="21"/>
      <c r="L45" s="21">
        <v>84</v>
      </c>
      <c r="M45" s="21"/>
      <c r="N45" s="21">
        <v>120</v>
      </c>
      <c r="O45" s="21"/>
      <c r="P45" s="21">
        <f t="shared" si="1"/>
        <v>539</v>
      </c>
      <c r="Q45" s="21"/>
      <c r="R45" s="21">
        <v>14</v>
      </c>
      <c r="U45" s="21"/>
      <c r="V45" s="21"/>
    </row>
    <row r="46" spans="1:22" ht="12.75">
      <c r="A46" s="7" t="s">
        <v>18</v>
      </c>
      <c r="B46" s="7" t="s">
        <v>195</v>
      </c>
      <c r="C46" s="7"/>
      <c r="D46" s="7" t="s">
        <v>191</v>
      </c>
      <c r="E46" s="7" t="s">
        <v>196</v>
      </c>
      <c r="F46" s="7">
        <v>45</v>
      </c>
      <c r="G46" s="7"/>
      <c r="H46" s="7">
        <v>111</v>
      </c>
      <c r="I46" s="7"/>
      <c r="J46" s="21">
        <v>120</v>
      </c>
      <c r="K46" s="7"/>
      <c r="L46" s="21">
        <v>120</v>
      </c>
      <c r="M46" s="7"/>
      <c r="N46" s="21">
        <v>120</v>
      </c>
      <c r="O46" s="7"/>
      <c r="P46" s="7">
        <f t="shared" si="1"/>
        <v>516</v>
      </c>
      <c r="R46" s="21">
        <v>13</v>
      </c>
      <c r="S46" s="7"/>
      <c r="T46" s="7"/>
      <c r="U46" s="7"/>
      <c r="V46" s="7"/>
    </row>
    <row r="47" spans="1:22" ht="12.75">
      <c r="A47" s="7" t="s">
        <v>19</v>
      </c>
      <c r="B47" s="7" t="s">
        <v>245</v>
      </c>
      <c r="C47" s="7" t="s">
        <v>37</v>
      </c>
      <c r="D47" s="7" t="s">
        <v>198</v>
      </c>
      <c r="E47" s="7" t="s">
        <v>246</v>
      </c>
      <c r="F47" s="21">
        <v>120</v>
      </c>
      <c r="G47" s="21"/>
      <c r="H47" s="21">
        <v>120</v>
      </c>
      <c r="I47" s="21"/>
      <c r="J47" s="21">
        <v>0</v>
      </c>
      <c r="K47" s="21"/>
      <c r="L47" s="21">
        <v>120</v>
      </c>
      <c r="M47" s="21"/>
      <c r="N47" s="21">
        <v>120</v>
      </c>
      <c r="O47" s="21"/>
      <c r="P47" s="21">
        <f t="shared" si="1"/>
        <v>480</v>
      </c>
      <c r="R47" s="21">
        <v>12</v>
      </c>
      <c r="S47" s="7"/>
      <c r="T47" s="7"/>
      <c r="U47" s="7"/>
      <c r="V47" s="7"/>
    </row>
    <row r="48" spans="1:22" ht="12.75">
      <c r="A48" s="7" t="s">
        <v>20</v>
      </c>
      <c r="B48" s="7" t="s">
        <v>247</v>
      </c>
      <c r="C48" s="7" t="s">
        <v>58</v>
      </c>
      <c r="D48" s="7" t="s">
        <v>198</v>
      </c>
      <c r="E48" s="7" t="s">
        <v>248</v>
      </c>
      <c r="F48" s="21">
        <v>120</v>
      </c>
      <c r="G48" s="21"/>
      <c r="H48" s="21">
        <v>100</v>
      </c>
      <c r="I48" s="21"/>
      <c r="J48" s="21">
        <v>54</v>
      </c>
      <c r="K48" s="21"/>
      <c r="L48" s="21">
        <v>120</v>
      </c>
      <c r="M48" s="21"/>
      <c r="N48" s="21">
        <v>75</v>
      </c>
      <c r="O48" s="21"/>
      <c r="P48" s="21">
        <f t="shared" si="1"/>
        <v>469</v>
      </c>
      <c r="R48" s="21">
        <v>11</v>
      </c>
      <c r="S48" s="7"/>
      <c r="T48" s="7"/>
      <c r="U48" s="7"/>
      <c r="V48" s="7"/>
    </row>
    <row r="49" spans="1:22" ht="12.75">
      <c r="A49" s="7" t="s">
        <v>21</v>
      </c>
      <c r="B49" s="24" t="s">
        <v>155</v>
      </c>
      <c r="C49" s="7"/>
      <c r="D49" s="24" t="s">
        <v>153</v>
      </c>
      <c r="E49" s="34" t="s">
        <v>156</v>
      </c>
      <c r="F49" s="7">
        <v>101</v>
      </c>
      <c r="G49" s="7"/>
      <c r="H49" s="7">
        <v>48</v>
      </c>
      <c r="I49" s="7"/>
      <c r="J49" s="21">
        <v>63</v>
      </c>
      <c r="K49" s="7"/>
      <c r="L49" s="21">
        <v>120</v>
      </c>
      <c r="M49" s="7"/>
      <c r="N49" s="7">
        <v>47</v>
      </c>
      <c r="O49" s="7"/>
      <c r="P49" s="7">
        <f t="shared" si="1"/>
        <v>379</v>
      </c>
      <c r="R49" s="21">
        <v>10</v>
      </c>
      <c r="S49" s="24"/>
      <c r="T49" s="7"/>
      <c r="U49" s="24"/>
      <c r="V49" s="34"/>
    </row>
    <row r="50" spans="1:18" ht="12.75">
      <c r="A50" s="7"/>
      <c r="R50" s="21"/>
    </row>
    <row r="51" spans="2:19" s="7" customFormat="1" ht="13.5" customHeight="1">
      <c r="B51" s="8" t="s">
        <v>71</v>
      </c>
      <c r="C51" s="8"/>
      <c r="D51" s="21"/>
      <c r="E51" s="21"/>
      <c r="F51" s="21"/>
      <c r="G51" s="21"/>
      <c r="H51" s="21"/>
      <c r="I51" s="21"/>
      <c r="J51" s="22"/>
      <c r="K51" s="21"/>
      <c r="L51" s="21"/>
      <c r="M51" s="21"/>
      <c r="N51" s="21"/>
      <c r="O51" s="21"/>
      <c r="P51" s="21"/>
      <c r="Q51" s="30" t="s">
        <v>67</v>
      </c>
      <c r="R51" s="21"/>
      <c r="S51" s="21"/>
    </row>
    <row r="52" spans="1:22" s="7" customFormat="1" ht="13.5" customHeight="1">
      <c r="A52" s="7" t="s">
        <v>11</v>
      </c>
      <c r="B52" s="7" t="s">
        <v>64</v>
      </c>
      <c r="D52" s="22" t="s">
        <v>65</v>
      </c>
      <c r="E52" s="22" t="s">
        <v>66</v>
      </c>
      <c r="F52" s="22"/>
      <c r="G52" s="22"/>
      <c r="H52" s="22"/>
      <c r="I52" s="22"/>
      <c r="J52" s="22">
        <v>900</v>
      </c>
      <c r="K52" s="22"/>
      <c r="L52" s="22">
        <v>154</v>
      </c>
      <c r="M52" s="22"/>
      <c r="N52" s="22"/>
      <c r="O52" s="22"/>
      <c r="P52" s="22"/>
      <c r="Q52" s="31">
        <f>SUM(J52*1.4)</f>
        <v>1260</v>
      </c>
      <c r="R52" s="21">
        <v>30</v>
      </c>
      <c r="U52" s="22"/>
      <c r="V52" s="22"/>
    </row>
    <row r="53" spans="1:18" s="7" customFormat="1" ht="13.5" customHeight="1">
      <c r="A53" s="7" t="s">
        <v>12</v>
      </c>
      <c r="B53" s="7" t="s">
        <v>249</v>
      </c>
      <c r="D53" s="7" t="s">
        <v>8</v>
      </c>
      <c r="E53" s="7" t="s">
        <v>250</v>
      </c>
      <c r="F53" s="22"/>
      <c r="G53" s="22"/>
      <c r="H53" s="22"/>
      <c r="I53" s="22"/>
      <c r="J53" s="22">
        <v>900</v>
      </c>
      <c r="L53" s="22">
        <v>147</v>
      </c>
      <c r="M53" s="22"/>
      <c r="N53" s="22"/>
      <c r="O53" s="22"/>
      <c r="P53" s="22"/>
      <c r="Q53" s="31">
        <f>SUM(J53*1.4)</f>
        <v>1260</v>
      </c>
      <c r="R53" s="21">
        <v>25</v>
      </c>
    </row>
    <row r="54" spans="1:18" s="7" customFormat="1" ht="13.5" customHeight="1">
      <c r="A54" s="7" t="s">
        <v>14</v>
      </c>
      <c r="B54" s="7" t="s">
        <v>238</v>
      </c>
      <c r="D54" s="7" t="s">
        <v>239</v>
      </c>
      <c r="E54" s="7" t="s">
        <v>240</v>
      </c>
      <c r="F54" s="22"/>
      <c r="G54" s="22"/>
      <c r="H54" s="22"/>
      <c r="I54" s="22"/>
      <c r="J54" s="22">
        <v>900</v>
      </c>
      <c r="K54" s="22"/>
      <c r="L54" s="21">
        <v>95</v>
      </c>
      <c r="M54" s="22"/>
      <c r="N54" s="22"/>
      <c r="O54" s="22"/>
      <c r="P54" s="22"/>
      <c r="Q54" s="31">
        <f>SUM(J54*1.4)</f>
        <v>1260</v>
      </c>
      <c r="R54" s="21">
        <v>21</v>
      </c>
    </row>
    <row r="55" spans="1:22" s="7" customFormat="1" ht="13.5" customHeight="1">
      <c r="A55" s="7" t="s">
        <v>15</v>
      </c>
      <c r="B55" s="7" t="s">
        <v>9</v>
      </c>
      <c r="D55" s="22" t="s">
        <v>8</v>
      </c>
      <c r="E55" s="22" t="s">
        <v>10</v>
      </c>
      <c r="F55" s="22"/>
      <c r="G55" s="22"/>
      <c r="H55" s="22"/>
      <c r="I55" s="22"/>
      <c r="J55" s="22">
        <v>900</v>
      </c>
      <c r="K55" s="22"/>
      <c r="L55" s="22">
        <v>83</v>
      </c>
      <c r="M55" s="22"/>
      <c r="N55" s="22"/>
      <c r="O55" s="22"/>
      <c r="P55" s="22"/>
      <c r="Q55" s="31">
        <f>SUM(J55*1.4)</f>
        <v>1260</v>
      </c>
      <c r="R55" s="21">
        <v>17</v>
      </c>
      <c r="U55" s="22"/>
      <c r="V55" s="22"/>
    </row>
    <row r="56" spans="2:18" s="7" customFormat="1" ht="13.5" customHeight="1">
      <c r="B56" s="7" t="s">
        <v>195</v>
      </c>
      <c r="D56" s="7" t="s">
        <v>191</v>
      </c>
      <c r="E56" s="7" t="s">
        <v>196</v>
      </c>
      <c r="F56" s="22"/>
      <c r="G56" s="22"/>
      <c r="H56" s="22"/>
      <c r="I56" s="22"/>
      <c r="J56" s="22">
        <v>900</v>
      </c>
      <c r="K56" s="22"/>
      <c r="L56" s="22">
        <v>83</v>
      </c>
      <c r="M56" s="22"/>
      <c r="N56" s="22"/>
      <c r="O56" s="22"/>
      <c r="P56" s="22"/>
      <c r="Q56" s="31">
        <f>SUM(J56*1.4)</f>
        <v>1260</v>
      </c>
      <c r="R56" s="21">
        <v>17</v>
      </c>
    </row>
    <row r="57" spans="1:22" s="7" customFormat="1" ht="13.5" customHeight="1">
      <c r="A57" s="7" t="s">
        <v>13</v>
      </c>
      <c r="B57" s="7" t="s">
        <v>102</v>
      </c>
      <c r="D57" s="22" t="s">
        <v>7</v>
      </c>
      <c r="E57" s="22" t="s">
        <v>45</v>
      </c>
      <c r="F57" s="22">
        <v>164</v>
      </c>
      <c r="G57" s="22"/>
      <c r="H57" s="22">
        <v>180</v>
      </c>
      <c r="I57" s="22"/>
      <c r="J57" s="22">
        <v>180</v>
      </c>
      <c r="K57" s="22"/>
      <c r="L57" s="22">
        <v>180</v>
      </c>
      <c r="M57" s="22"/>
      <c r="N57" s="22">
        <v>180</v>
      </c>
      <c r="O57" s="22"/>
      <c r="P57" s="22">
        <f aca="true" t="shared" si="2" ref="P57:P62">SUM(F57:O57)</f>
        <v>884</v>
      </c>
      <c r="Q57" s="32">
        <f aca="true" t="shared" si="3" ref="Q57:Q62">SUM(P57*1.4)</f>
        <v>1237.6</v>
      </c>
      <c r="R57" s="21">
        <v>15</v>
      </c>
      <c r="U57" s="22"/>
      <c r="V57" s="22"/>
    </row>
    <row r="58" spans="1:18" s="7" customFormat="1" ht="13.5" customHeight="1">
      <c r="A58" s="7" t="s">
        <v>17</v>
      </c>
      <c r="B58" s="7" t="s">
        <v>241</v>
      </c>
      <c r="D58" s="7" t="s">
        <v>198</v>
      </c>
      <c r="E58" s="7" t="s">
        <v>242</v>
      </c>
      <c r="F58" s="21">
        <v>180</v>
      </c>
      <c r="G58" s="22"/>
      <c r="H58" s="22">
        <v>180</v>
      </c>
      <c r="I58" s="22"/>
      <c r="J58" s="22">
        <v>180</v>
      </c>
      <c r="K58" s="22"/>
      <c r="L58" s="22">
        <v>154</v>
      </c>
      <c r="M58" s="22"/>
      <c r="N58" s="22">
        <v>180</v>
      </c>
      <c r="O58" s="22"/>
      <c r="P58" s="22">
        <f t="shared" si="2"/>
        <v>874</v>
      </c>
      <c r="Q58" s="32">
        <f t="shared" si="3"/>
        <v>1223.6</v>
      </c>
      <c r="R58" s="21">
        <v>14</v>
      </c>
    </row>
    <row r="59" spans="1:18" s="7" customFormat="1" ht="13.5" customHeight="1">
      <c r="A59" s="7" t="s">
        <v>18</v>
      </c>
      <c r="B59" s="7" t="s">
        <v>167</v>
      </c>
      <c r="C59" s="7" t="s">
        <v>23</v>
      </c>
      <c r="D59" s="7" t="s">
        <v>40</v>
      </c>
      <c r="E59" s="7" t="s">
        <v>168</v>
      </c>
      <c r="F59" s="22">
        <v>180</v>
      </c>
      <c r="G59" s="22"/>
      <c r="H59" s="22">
        <v>153</v>
      </c>
      <c r="I59" s="22"/>
      <c r="J59" s="22">
        <v>180</v>
      </c>
      <c r="K59" s="22"/>
      <c r="L59" s="22">
        <v>180</v>
      </c>
      <c r="M59" s="22"/>
      <c r="N59" s="22">
        <v>180</v>
      </c>
      <c r="O59" s="22"/>
      <c r="P59" s="22">
        <f t="shared" si="2"/>
        <v>873</v>
      </c>
      <c r="Q59" s="32">
        <f t="shared" si="3"/>
        <v>1222.1999999999998</v>
      </c>
      <c r="R59" s="21">
        <v>13</v>
      </c>
    </row>
    <row r="60" spans="1:18" s="7" customFormat="1" ht="13.5" customHeight="1">
      <c r="A60" s="7" t="s">
        <v>19</v>
      </c>
      <c r="B60" s="7" t="s">
        <v>169</v>
      </c>
      <c r="D60" s="7" t="s">
        <v>40</v>
      </c>
      <c r="E60" s="7" t="s">
        <v>170</v>
      </c>
      <c r="F60" s="22">
        <v>180</v>
      </c>
      <c r="H60" s="7">
        <v>151</v>
      </c>
      <c r="J60" s="7">
        <v>180</v>
      </c>
      <c r="L60" s="7">
        <v>180</v>
      </c>
      <c r="N60" s="7">
        <v>180</v>
      </c>
      <c r="P60" s="7">
        <f t="shared" si="2"/>
        <v>871</v>
      </c>
      <c r="Q60" s="35">
        <f t="shared" si="3"/>
        <v>1219.3999999999999</v>
      </c>
      <c r="R60" s="21">
        <v>12</v>
      </c>
    </row>
    <row r="61" spans="1:22" s="7" customFormat="1" ht="13.5" customHeight="1">
      <c r="A61" s="7" t="s">
        <v>20</v>
      </c>
      <c r="B61" s="7" t="s">
        <v>44</v>
      </c>
      <c r="D61" s="22" t="s">
        <v>8</v>
      </c>
      <c r="E61" s="22" t="s">
        <v>87</v>
      </c>
      <c r="F61" s="22">
        <v>168</v>
      </c>
      <c r="G61" s="22"/>
      <c r="H61" s="22">
        <v>180</v>
      </c>
      <c r="I61" s="22"/>
      <c r="J61" s="22">
        <v>157</v>
      </c>
      <c r="K61" s="22"/>
      <c r="L61" s="22">
        <v>180</v>
      </c>
      <c r="M61" s="22"/>
      <c r="N61" s="22">
        <v>180</v>
      </c>
      <c r="O61" s="22"/>
      <c r="P61" s="22">
        <f t="shared" si="2"/>
        <v>865</v>
      </c>
      <c r="Q61" s="32">
        <f t="shared" si="3"/>
        <v>1211</v>
      </c>
      <c r="R61" s="21">
        <v>11</v>
      </c>
      <c r="U61" s="22"/>
      <c r="V61" s="22"/>
    </row>
    <row r="62" spans="1:22" s="7" customFormat="1" ht="13.5" customHeight="1">
      <c r="A62" s="7" t="s">
        <v>21</v>
      </c>
      <c r="B62" s="7" t="s">
        <v>42</v>
      </c>
      <c r="D62" s="22" t="s">
        <v>40</v>
      </c>
      <c r="E62" s="22" t="s">
        <v>43</v>
      </c>
      <c r="F62" s="22">
        <v>180</v>
      </c>
      <c r="G62" s="22"/>
      <c r="H62" s="22">
        <v>152</v>
      </c>
      <c r="I62" s="22"/>
      <c r="J62" s="22">
        <v>180</v>
      </c>
      <c r="K62" s="22"/>
      <c r="L62" s="22">
        <v>180</v>
      </c>
      <c r="M62" s="22"/>
      <c r="N62" s="22">
        <v>151</v>
      </c>
      <c r="O62" s="22"/>
      <c r="P62" s="22">
        <f t="shared" si="2"/>
        <v>843</v>
      </c>
      <c r="Q62" s="32">
        <f t="shared" si="3"/>
        <v>1180.1999999999998</v>
      </c>
      <c r="R62" s="21">
        <v>10</v>
      </c>
      <c r="U62" s="22"/>
      <c r="V62" s="22"/>
    </row>
    <row r="63" spans="1:18" s="7" customFormat="1" ht="13.5" customHeight="1">
      <c r="A63" s="7" t="s">
        <v>32</v>
      </c>
      <c r="B63" s="7" t="s">
        <v>190</v>
      </c>
      <c r="D63" s="7" t="s">
        <v>191</v>
      </c>
      <c r="E63" s="7" t="s">
        <v>192</v>
      </c>
      <c r="F63" s="21">
        <v>180</v>
      </c>
      <c r="G63" s="21"/>
      <c r="H63" s="21">
        <v>180</v>
      </c>
      <c r="I63" s="21"/>
      <c r="J63" s="21">
        <v>85</v>
      </c>
      <c r="K63" s="21"/>
      <c r="L63" s="21">
        <v>180</v>
      </c>
      <c r="M63" s="21"/>
      <c r="N63" s="21">
        <v>180</v>
      </c>
      <c r="O63" s="21"/>
      <c r="P63" s="21">
        <f>SUM(F63:O63)</f>
        <v>805</v>
      </c>
      <c r="Q63" s="32">
        <f>SUM(P63*1.4)</f>
        <v>1127</v>
      </c>
      <c r="R63" s="21">
        <v>9</v>
      </c>
    </row>
    <row r="64" spans="1:22" s="7" customFormat="1" ht="13.5" customHeight="1">
      <c r="A64" s="7" t="s">
        <v>33</v>
      </c>
      <c r="B64" s="7" t="s">
        <v>50</v>
      </c>
      <c r="D64" s="22" t="s">
        <v>40</v>
      </c>
      <c r="E64" s="22" t="s">
        <v>51</v>
      </c>
      <c r="F64" s="22">
        <v>137</v>
      </c>
      <c r="G64" s="22"/>
      <c r="H64" s="22">
        <v>124</v>
      </c>
      <c r="I64" s="22"/>
      <c r="J64" s="22">
        <v>142</v>
      </c>
      <c r="K64" s="22"/>
      <c r="L64" s="22">
        <v>180</v>
      </c>
      <c r="M64" s="22"/>
      <c r="N64" s="22">
        <v>180</v>
      </c>
      <c r="O64" s="22"/>
      <c r="P64" s="22">
        <f>SUM(F64:O64)</f>
        <v>763</v>
      </c>
      <c r="Q64" s="32">
        <f>SUM(P64*1.4)</f>
        <v>1068.2</v>
      </c>
      <c r="R64" s="21">
        <v>8</v>
      </c>
      <c r="U64" s="22"/>
      <c r="V64" s="22"/>
    </row>
    <row r="65" spans="1:22" s="7" customFormat="1" ht="13.5" customHeight="1">
      <c r="A65" s="7" t="s">
        <v>34</v>
      </c>
      <c r="B65" s="7" t="s">
        <v>48</v>
      </c>
      <c r="D65" s="22" t="s">
        <v>25</v>
      </c>
      <c r="E65" s="22" t="s">
        <v>49</v>
      </c>
      <c r="F65" s="21">
        <v>143</v>
      </c>
      <c r="G65" s="21"/>
      <c r="H65" s="21">
        <v>180</v>
      </c>
      <c r="I65" s="21"/>
      <c r="J65" s="21">
        <v>180</v>
      </c>
      <c r="K65" s="21"/>
      <c r="L65" s="21">
        <v>180</v>
      </c>
      <c r="M65" s="21"/>
      <c r="N65" s="21">
        <v>37</v>
      </c>
      <c r="O65" s="21"/>
      <c r="P65" s="21">
        <f>SUM(F65:O65)</f>
        <v>720</v>
      </c>
      <c r="Q65" s="32">
        <f>SUM(P65*1.4)</f>
        <v>1007.9999999999999</v>
      </c>
      <c r="R65" s="21">
        <v>7</v>
      </c>
      <c r="U65" s="22"/>
      <c r="V65" s="22"/>
    </row>
    <row r="66" spans="1:21" s="7" customFormat="1" ht="12.75">
      <c r="A66" s="7" t="s">
        <v>35</v>
      </c>
      <c r="B66" s="7" t="s">
        <v>152</v>
      </c>
      <c r="C66" s="7" t="s">
        <v>37</v>
      </c>
      <c r="D66" s="21" t="s">
        <v>153</v>
      </c>
      <c r="E66" s="7" t="s">
        <v>154</v>
      </c>
      <c r="F66" s="21">
        <v>150</v>
      </c>
      <c r="G66" s="21"/>
      <c r="H66" s="21">
        <v>96</v>
      </c>
      <c r="I66" s="21"/>
      <c r="J66" s="21">
        <v>101</v>
      </c>
      <c r="K66" s="21"/>
      <c r="L66" s="21">
        <v>180</v>
      </c>
      <c r="M66" s="21"/>
      <c r="N66" s="21">
        <v>180</v>
      </c>
      <c r="O66" s="21"/>
      <c r="P66" s="21">
        <f>SUM(F66:O66)</f>
        <v>707</v>
      </c>
      <c r="Q66" s="32">
        <f>SUM(P66*1.4)</f>
        <v>989.8</v>
      </c>
      <c r="R66" s="21">
        <v>6</v>
      </c>
      <c r="U66" s="21"/>
    </row>
    <row r="67" spans="18:19" s="7" customFormat="1" ht="12.75">
      <c r="R67" s="21"/>
      <c r="S67" s="68"/>
    </row>
    <row r="68" spans="2:18" s="7" customFormat="1" ht="12.75">
      <c r="B68" s="8" t="s">
        <v>72</v>
      </c>
      <c r="C68" s="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30" t="s">
        <v>67</v>
      </c>
      <c r="R68" s="66"/>
    </row>
    <row r="69" spans="1:18" s="7" customFormat="1" ht="13.5" customHeight="1">
      <c r="A69" s="7" t="s">
        <v>11</v>
      </c>
      <c r="B69" s="7" t="s">
        <v>199</v>
      </c>
      <c r="D69" s="7" t="s">
        <v>7</v>
      </c>
      <c r="E69" s="7" t="s">
        <v>200</v>
      </c>
      <c r="F69" s="21">
        <v>180</v>
      </c>
      <c r="G69" s="21"/>
      <c r="H69" s="21">
        <v>157</v>
      </c>
      <c r="I69" s="21"/>
      <c r="J69" s="21">
        <v>180</v>
      </c>
      <c r="K69" s="21"/>
      <c r="L69" s="21">
        <v>180</v>
      </c>
      <c r="M69" s="21"/>
      <c r="N69" s="21">
        <v>180</v>
      </c>
      <c r="O69" s="21"/>
      <c r="P69" s="21">
        <f>SUM(F69:O69)</f>
        <v>877</v>
      </c>
      <c r="Q69" s="67">
        <f>SUM(P69*1.4)</f>
        <v>1227.8</v>
      </c>
      <c r="R69" s="21">
        <v>30</v>
      </c>
    </row>
    <row r="70" spans="1:22" s="7" customFormat="1" ht="13.5" customHeight="1">
      <c r="A70" s="7" t="s">
        <v>12</v>
      </c>
      <c r="B70" s="7" t="s">
        <v>126</v>
      </c>
      <c r="C70" s="7" t="s">
        <v>37</v>
      </c>
      <c r="D70" s="21" t="s">
        <v>38</v>
      </c>
      <c r="E70" s="21" t="s">
        <v>127</v>
      </c>
      <c r="F70" s="21">
        <v>180</v>
      </c>
      <c r="G70" s="21"/>
      <c r="H70" s="21">
        <v>121</v>
      </c>
      <c r="I70" s="21"/>
      <c r="J70" s="21">
        <v>180</v>
      </c>
      <c r="K70" s="21"/>
      <c r="L70" s="21">
        <v>180</v>
      </c>
      <c r="M70" s="21"/>
      <c r="N70" s="21">
        <v>180</v>
      </c>
      <c r="O70" s="21"/>
      <c r="P70" s="21">
        <f>SUM(F70:O70)</f>
        <v>841</v>
      </c>
      <c r="Q70" s="67">
        <f>SUM(P70*1.4)</f>
        <v>1177.3999999999999</v>
      </c>
      <c r="R70" s="21">
        <v>25</v>
      </c>
      <c r="U70" s="21"/>
      <c r="V70" s="21"/>
    </row>
    <row r="71" spans="1:18" s="7" customFormat="1" ht="13.5" customHeight="1">
      <c r="A71" s="7" t="s">
        <v>14</v>
      </c>
      <c r="B71" s="7" t="s">
        <v>171</v>
      </c>
      <c r="D71" s="7" t="s">
        <v>109</v>
      </c>
      <c r="E71" s="7" t="s">
        <v>172</v>
      </c>
      <c r="F71" s="21">
        <v>106</v>
      </c>
      <c r="G71" s="21"/>
      <c r="H71" s="21">
        <v>133</v>
      </c>
      <c r="I71" s="21"/>
      <c r="J71" s="21">
        <v>105</v>
      </c>
      <c r="K71" s="21"/>
      <c r="L71" s="21">
        <v>144</v>
      </c>
      <c r="M71" s="21"/>
      <c r="N71" s="21">
        <v>95</v>
      </c>
      <c r="O71" s="21"/>
      <c r="P71" s="21">
        <f>SUM(F71:O71)</f>
        <v>583</v>
      </c>
      <c r="Q71" s="67">
        <f>SUM(P71*1.4)</f>
        <v>816.1999999999999</v>
      </c>
      <c r="R71" s="21">
        <v>21</v>
      </c>
    </row>
    <row r="72" spans="1:22" s="7" customFormat="1" ht="12.75">
      <c r="A72" s="7" t="s">
        <v>15</v>
      </c>
      <c r="B72" s="7" t="s">
        <v>108</v>
      </c>
      <c r="D72" s="21" t="s">
        <v>109</v>
      </c>
      <c r="E72" s="21" t="s">
        <v>110</v>
      </c>
      <c r="F72" s="21">
        <v>127</v>
      </c>
      <c r="G72" s="21"/>
      <c r="H72" s="21">
        <v>157</v>
      </c>
      <c r="I72" s="21"/>
      <c r="J72" s="21">
        <v>82</v>
      </c>
      <c r="K72" s="21"/>
      <c r="L72" s="21">
        <v>45</v>
      </c>
      <c r="M72" s="21"/>
      <c r="N72" s="21">
        <v>76</v>
      </c>
      <c r="O72" s="21"/>
      <c r="P72" s="21">
        <f>SUM(F72:O72)</f>
        <v>487</v>
      </c>
      <c r="Q72" s="67">
        <f>SUM(P72*1.4)</f>
        <v>681.8</v>
      </c>
      <c r="R72" s="21">
        <v>18</v>
      </c>
      <c r="U72" s="21"/>
      <c r="V72" s="21"/>
    </row>
    <row r="73" ht="12.75">
      <c r="R73" s="66"/>
    </row>
    <row r="74" spans="2:21" s="7" customFormat="1" ht="12.75">
      <c r="B74" s="8" t="s">
        <v>273</v>
      </c>
      <c r="C74" s="8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0" t="s">
        <v>67</v>
      </c>
      <c r="R74" s="66"/>
      <c r="S74" s="8"/>
      <c r="T74" s="8"/>
      <c r="U74" s="21"/>
    </row>
    <row r="75" spans="1:18" s="7" customFormat="1" ht="13.5" customHeight="1">
      <c r="A75" s="7" t="s">
        <v>11</v>
      </c>
      <c r="B75" s="7" t="s">
        <v>274</v>
      </c>
      <c r="D75" s="7" t="s">
        <v>7</v>
      </c>
      <c r="E75" s="7" t="s">
        <v>200</v>
      </c>
      <c r="F75" s="21">
        <v>71</v>
      </c>
      <c r="G75" s="21"/>
      <c r="H75" s="21">
        <v>81</v>
      </c>
      <c r="I75" s="21"/>
      <c r="J75" s="21">
        <v>171</v>
      </c>
      <c r="K75" s="21"/>
      <c r="L75" s="21">
        <v>180</v>
      </c>
      <c r="M75" s="21"/>
      <c r="N75" s="21">
        <v>65</v>
      </c>
      <c r="O75" s="21"/>
      <c r="P75" s="21">
        <f>SUM(F75:O75)</f>
        <v>568</v>
      </c>
      <c r="Q75" s="67">
        <f>SUM(P75*1.4)</f>
        <v>795.1999999999999</v>
      </c>
      <c r="R75" s="21">
        <v>30</v>
      </c>
    </row>
    <row r="76" spans="6:18" s="7" customFormat="1" ht="13.5" customHeight="1"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67"/>
      <c r="R76" s="66"/>
    </row>
    <row r="77" spans="2:18" s="7" customFormat="1" ht="13.5" customHeight="1">
      <c r="B77" s="8" t="s">
        <v>73</v>
      </c>
      <c r="C77" s="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66"/>
    </row>
    <row r="78" spans="1:18" s="7" customFormat="1" ht="13.5" customHeight="1">
      <c r="A78" s="7" t="s">
        <v>11</v>
      </c>
      <c r="B78" s="7" t="s">
        <v>213</v>
      </c>
      <c r="D78" s="7" t="s">
        <v>26</v>
      </c>
      <c r="E78" s="7" t="s">
        <v>214</v>
      </c>
      <c r="F78" s="21"/>
      <c r="G78" s="21"/>
      <c r="H78" s="21"/>
      <c r="I78" s="21"/>
      <c r="J78" s="21">
        <v>500</v>
      </c>
      <c r="K78" s="21"/>
      <c r="L78" s="21">
        <v>160</v>
      </c>
      <c r="M78" s="21">
        <v>160</v>
      </c>
      <c r="N78" s="21"/>
      <c r="O78" s="21"/>
      <c r="P78" s="21"/>
      <c r="Q78" s="21"/>
      <c r="R78" s="21">
        <v>30</v>
      </c>
    </row>
    <row r="79" spans="1:22" s="7" customFormat="1" ht="13.5" customHeight="1">
      <c r="A79" s="7" t="s">
        <v>12</v>
      </c>
      <c r="B79" s="7" t="s">
        <v>113</v>
      </c>
      <c r="D79" s="21" t="s">
        <v>52</v>
      </c>
      <c r="E79" s="21" t="s">
        <v>114</v>
      </c>
      <c r="F79" s="21"/>
      <c r="G79" s="21"/>
      <c r="H79" s="21"/>
      <c r="I79" s="21"/>
      <c r="J79" s="21">
        <v>500</v>
      </c>
      <c r="K79" s="21"/>
      <c r="L79" s="21">
        <v>160</v>
      </c>
      <c r="M79" s="21">
        <v>103</v>
      </c>
      <c r="N79" s="21"/>
      <c r="O79" s="21"/>
      <c r="P79" s="21"/>
      <c r="Q79" s="21"/>
      <c r="R79" s="7">
        <v>25</v>
      </c>
      <c r="U79" s="21"/>
      <c r="V79" s="21"/>
    </row>
    <row r="80" spans="1:22" s="7" customFormat="1" ht="13.5" customHeight="1">
      <c r="A80" s="7" t="s">
        <v>14</v>
      </c>
      <c r="B80" s="7" t="s">
        <v>118</v>
      </c>
      <c r="C80" s="7" t="s">
        <v>23</v>
      </c>
      <c r="D80" s="21" t="s">
        <v>111</v>
      </c>
      <c r="E80" s="21" t="s">
        <v>117</v>
      </c>
      <c r="F80" s="21">
        <v>100</v>
      </c>
      <c r="G80" s="21"/>
      <c r="H80" s="21">
        <v>100</v>
      </c>
      <c r="I80" s="21"/>
      <c r="J80" s="21">
        <v>100</v>
      </c>
      <c r="K80" s="21"/>
      <c r="L80" s="21">
        <v>100</v>
      </c>
      <c r="M80" s="21"/>
      <c r="N80" s="21">
        <v>92</v>
      </c>
      <c r="O80" s="21"/>
      <c r="P80" s="21">
        <f>SUM(F80:O80)</f>
        <v>492</v>
      </c>
      <c r="Q80" s="21"/>
      <c r="R80">
        <v>21</v>
      </c>
      <c r="U80" s="21"/>
      <c r="V80" s="21"/>
    </row>
    <row r="81" spans="1:22" s="7" customFormat="1" ht="13.5" customHeight="1">
      <c r="A81" s="7" t="s">
        <v>15</v>
      </c>
      <c r="B81" s="7" t="s">
        <v>61</v>
      </c>
      <c r="D81" s="21" t="s">
        <v>111</v>
      </c>
      <c r="E81" s="21" t="s">
        <v>112</v>
      </c>
      <c r="F81" s="21">
        <v>100</v>
      </c>
      <c r="G81" s="21"/>
      <c r="H81" s="21">
        <v>100</v>
      </c>
      <c r="I81" s="21"/>
      <c r="J81" s="21">
        <v>100</v>
      </c>
      <c r="K81" s="21"/>
      <c r="L81" s="21">
        <v>100</v>
      </c>
      <c r="M81" s="21"/>
      <c r="N81" s="21">
        <v>90</v>
      </c>
      <c r="O81" s="21"/>
      <c r="P81" s="21">
        <f>SUM(F81:O81)</f>
        <v>490</v>
      </c>
      <c r="Q81" s="21"/>
      <c r="R81" s="21">
        <v>18</v>
      </c>
      <c r="U81" s="21"/>
      <c r="V81" s="21"/>
    </row>
    <row r="82" spans="1:18" s="7" customFormat="1" ht="13.5" customHeight="1">
      <c r="A82" s="7" t="s">
        <v>16</v>
      </c>
      <c r="B82" s="7" t="s">
        <v>205</v>
      </c>
      <c r="C82" s="7" t="s">
        <v>37</v>
      </c>
      <c r="D82" s="7" t="s">
        <v>111</v>
      </c>
      <c r="E82" s="7" t="s">
        <v>206</v>
      </c>
      <c r="F82" s="21">
        <v>100</v>
      </c>
      <c r="G82" s="21"/>
      <c r="H82" s="21">
        <v>100</v>
      </c>
      <c r="I82" s="21"/>
      <c r="J82" s="21">
        <v>100</v>
      </c>
      <c r="K82" s="21"/>
      <c r="L82" s="21">
        <v>100</v>
      </c>
      <c r="M82" s="21"/>
      <c r="N82" s="21">
        <v>88</v>
      </c>
      <c r="O82" s="21"/>
      <c r="P82" s="21">
        <f>SUM(F82:O82)</f>
        <v>488</v>
      </c>
      <c r="Q82" s="21"/>
      <c r="R82" s="21">
        <v>16</v>
      </c>
    </row>
    <row r="83" spans="1:18" s="7" customFormat="1" ht="13.5" customHeight="1">
      <c r="A83" s="7" t="s">
        <v>13</v>
      </c>
      <c r="B83" s="7" t="s">
        <v>201</v>
      </c>
      <c r="D83" s="7" t="s">
        <v>26</v>
      </c>
      <c r="E83" s="7" t="s">
        <v>202</v>
      </c>
      <c r="F83" s="21">
        <v>100</v>
      </c>
      <c r="G83" s="21"/>
      <c r="H83" s="21">
        <v>100</v>
      </c>
      <c r="I83" s="21"/>
      <c r="J83" s="21">
        <v>100</v>
      </c>
      <c r="K83" s="21"/>
      <c r="L83" s="21">
        <v>100</v>
      </c>
      <c r="M83" s="21"/>
      <c r="N83" s="21">
        <v>87</v>
      </c>
      <c r="O83" s="21"/>
      <c r="P83" s="21">
        <f>SUM(F83:O83)</f>
        <v>487</v>
      </c>
      <c r="Q83" s="21"/>
      <c r="R83" s="21">
        <v>15</v>
      </c>
    </row>
    <row r="84" spans="1:18" s="7" customFormat="1" ht="13.5" customHeight="1">
      <c r="A84" s="7" t="s">
        <v>17</v>
      </c>
      <c r="B84" s="7" t="s">
        <v>203</v>
      </c>
      <c r="D84" s="7" t="s">
        <v>26</v>
      </c>
      <c r="E84" s="7" t="s">
        <v>204</v>
      </c>
      <c r="F84" s="22">
        <v>100</v>
      </c>
      <c r="G84" s="22"/>
      <c r="H84" s="22">
        <v>85</v>
      </c>
      <c r="I84" s="22"/>
      <c r="J84" s="22">
        <v>100</v>
      </c>
      <c r="K84" s="22"/>
      <c r="L84" s="22">
        <v>100</v>
      </c>
      <c r="M84" s="22"/>
      <c r="N84" s="22">
        <v>100</v>
      </c>
      <c r="O84" s="22"/>
      <c r="P84" s="22">
        <f aca="true" t="shared" si="4" ref="P84:P90">SUM(F84:O84)</f>
        <v>485</v>
      </c>
      <c r="Q84" s="22"/>
      <c r="R84" s="7">
        <v>14</v>
      </c>
    </row>
    <row r="85" spans="1:18" s="7" customFormat="1" ht="12.75">
      <c r="A85" s="7" t="s">
        <v>18</v>
      </c>
      <c r="B85" s="7" t="s">
        <v>209</v>
      </c>
      <c r="D85" s="7" t="s">
        <v>7</v>
      </c>
      <c r="E85" s="7" t="s">
        <v>210</v>
      </c>
      <c r="F85" s="22">
        <v>100</v>
      </c>
      <c r="G85" s="22"/>
      <c r="H85" s="22">
        <v>80</v>
      </c>
      <c r="I85" s="22"/>
      <c r="J85" s="22">
        <v>100</v>
      </c>
      <c r="K85" s="22"/>
      <c r="L85" s="22">
        <v>100</v>
      </c>
      <c r="M85" s="22"/>
      <c r="N85" s="22">
        <v>100</v>
      </c>
      <c r="O85" s="22"/>
      <c r="P85" s="22">
        <f t="shared" si="4"/>
        <v>480</v>
      </c>
      <c r="R85" s="21">
        <v>13</v>
      </c>
    </row>
    <row r="86" spans="1:22" s="7" customFormat="1" ht="12.75">
      <c r="A86" s="7" t="s">
        <v>19</v>
      </c>
      <c r="B86" s="7" t="s">
        <v>207</v>
      </c>
      <c r="D86" s="7" t="s">
        <v>153</v>
      </c>
      <c r="E86" s="33" t="s">
        <v>208</v>
      </c>
      <c r="F86" s="22">
        <v>72</v>
      </c>
      <c r="G86" s="22"/>
      <c r="H86" s="22">
        <v>100</v>
      </c>
      <c r="I86" s="22"/>
      <c r="J86" s="22">
        <v>82</v>
      </c>
      <c r="K86" s="22"/>
      <c r="L86" s="22">
        <v>100</v>
      </c>
      <c r="M86" s="22"/>
      <c r="N86" s="22">
        <v>100</v>
      </c>
      <c r="O86" s="22"/>
      <c r="P86" s="22">
        <f t="shared" si="4"/>
        <v>454</v>
      </c>
      <c r="R86" s="21">
        <v>12</v>
      </c>
      <c r="V86" s="33"/>
    </row>
    <row r="87" spans="1:18" s="7" customFormat="1" ht="12.75">
      <c r="A87" s="7" t="s">
        <v>20</v>
      </c>
      <c r="B87" s="7" t="s">
        <v>251</v>
      </c>
      <c r="C87" s="7" t="s">
        <v>47</v>
      </c>
      <c r="D87" s="7" t="s">
        <v>111</v>
      </c>
      <c r="E87" s="7" t="s">
        <v>252</v>
      </c>
      <c r="F87" s="22">
        <v>75</v>
      </c>
      <c r="G87" s="22"/>
      <c r="H87" s="22">
        <v>76</v>
      </c>
      <c r="I87" s="22"/>
      <c r="J87" s="22">
        <v>100</v>
      </c>
      <c r="K87" s="22"/>
      <c r="L87" s="22">
        <v>100</v>
      </c>
      <c r="M87" s="22"/>
      <c r="N87" s="22">
        <v>100</v>
      </c>
      <c r="O87" s="22"/>
      <c r="P87" s="22">
        <f t="shared" si="4"/>
        <v>451</v>
      </c>
      <c r="R87" s="21">
        <v>11</v>
      </c>
    </row>
    <row r="88" spans="1:22" s="7" customFormat="1" ht="12.75">
      <c r="A88" s="7" t="s">
        <v>21</v>
      </c>
      <c r="B88" t="s">
        <v>103</v>
      </c>
      <c r="D88" s="21" t="s">
        <v>104</v>
      </c>
      <c r="E88" s="21" t="s">
        <v>211</v>
      </c>
      <c r="F88" s="22">
        <v>66</v>
      </c>
      <c r="G88" s="22"/>
      <c r="H88" s="22">
        <v>100</v>
      </c>
      <c r="I88" s="22"/>
      <c r="J88" s="22">
        <v>70</v>
      </c>
      <c r="K88" s="22"/>
      <c r="L88" s="22">
        <v>100</v>
      </c>
      <c r="M88" s="22"/>
      <c r="N88" s="22">
        <v>100</v>
      </c>
      <c r="O88" s="22"/>
      <c r="P88" s="22">
        <f t="shared" si="4"/>
        <v>436</v>
      </c>
      <c r="R88" s="21">
        <v>10</v>
      </c>
      <c r="S88"/>
      <c r="U88" s="21"/>
      <c r="V88" s="21"/>
    </row>
    <row r="89" spans="1:18" s="7" customFormat="1" ht="12.75">
      <c r="A89" s="7" t="s">
        <v>32</v>
      </c>
      <c r="B89" s="7" t="s">
        <v>88</v>
      </c>
      <c r="D89" s="7" t="s">
        <v>26</v>
      </c>
      <c r="E89" s="7" t="s">
        <v>54</v>
      </c>
      <c r="F89" s="22">
        <v>60</v>
      </c>
      <c r="G89" s="22"/>
      <c r="H89" s="22">
        <v>62</v>
      </c>
      <c r="I89" s="22"/>
      <c r="J89" s="22">
        <v>100</v>
      </c>
      <c r="K89" s="22"/>
      <c r="L89" s="22">
        <v>100</v>
      </c>
      <c r="M89" s="22"/>
      <c r="N89" s="22">
        <v>100</v>
      </c>
      <c r="O89" s="22"/>
      <c r="P89" s="22">
        <f t="shared" si="4"/>
        <v>422</v>
      </c>
      <c r="R89" s="21">
        <v>9</v>
      </c>
    </row>
    <row r="90" spans="1:18" s="7" customFormat="1" ht="12.75">
      <c r="A90" s="7" t="s">
        <v>33</v>
      </c>
      <c r="B90" s="7" t="s">
        <v>147</v>
      </c>
      <c r="D90" s="7" t="s">
        <v>86</v>
      </c>
      <c r="E90" s="7" t="s">
        <v>148</v>
      </c>
      <c r="F90" s="7">
        <v>90</v>
      </c>
      <c r="H90" s="7">
        <v>100</v>
      </c>
      <c r="J90" s="21">
        <v>90</v>
      </c>
      <c r="L90" s="21">
        <v>70</v>
      </c>
      <c r="N90" s="7">
        <v>70</v>
      </c>
      <c r="P90" s="7">
        <f t="shared" si="4"/>
        <v>420</v>
      </c>
      <c r="R90" s="21">
        <v>8</v>
      </c>
    </row>
    <row r="91" spans="4:18" s="7" customFormat="1" ht="12.75"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R91" s="21"/>
    </row>
    <row r="92" spans="2:18" s="7" customFormat="1" ht="13.5" customHeight="1">
      <c r="B92" s="8" t="s">
        <v>74</v>
      </c>
      <c r="C92" s="8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s="7" customFormat="1" ht="13.5" customHeight="1">
      <c r="A93" s="7" t="s">
        <v>11</v>
      </c>
      <c r="B93" s="7" t="s">
        <v>201</v>
      </c>
      <c r="D93" s="7" t="s">
        <v>26</v>
      </c>
      <c r="E93" s="7" t="s">
        <v>202</v>
      </c>
      <c r="F93" s="22"/>
      <c r="G93" s="22"/>
      <c r="H93" s="22"/>
      <c r="I93" s="22"/>
      <c r="J93" s="22">
        <v>600</v>
      </c>
      <c r="L93" s="7">
        <v>180</v>
      </c>
      <c r="R93" s="21">
        <v>30</v>
      </c>
    </row>
    <row r="94" spans="1:22" s="7" customFormat="1" ht="13.5" customHeight="1">
      <c r="A94" s="7" t="s">
        <v>12</v>
      </c>
      <c r="B94" s="7" t="s">
        <v>118</v>
      </c>
      <c r="C94" s="7" t="s">
        <v>23</v>
      </c>
      <c r="D94" s="22" t="s">
        <v>111</v>
      </c>
      <c r="E94" s="22" t="s">
        <v>117</v>
      </c>
      <c r="F94" s="22"/>
      <c r="G94" s="22"/>
      <c r="H94" s="22"/>
      <c r="I94" s="22"/>
      <c r="J94" s="22">
        <v>600</v>
      </c>
      <c r="L94" s="7">
        <v>142</v>
      </c>
      <c r="M94" s="22"/>
      <c r="N94" s="22"/>
      <c r="O94" s="22"/>
      <c r="P94" s="22"/>
      <c r="R94" s="7">
        <v>25</v>
      </c>
      <c r="U94" s="22"/>
      <c r="V94" s="22"/>
    </row>
    <row r="95" spans="1:18" s="7" customFormat="1" ht="13.5" customHeight="1">
      <c r="A95" s="7" t="s">
        <v>14</v>
      </c>
      <c r="B95" s="7" t="s">
        <v>209</v>
      </c>
      <c r="D95" s="7" t="s">
        <v>7</v>
      </c>
      <c r="E95" s="7" t="s">
        <v>210</v>
      </c>
      <c r="F95" s="22"/>
      <c r="G95" s="22"/>
      <c r="H95" s="22"/>
      <c r="I95" s="22"/>
      <c r="J95" s="22">
        <v>600</v>
      </c>
      <c r="L95" s="7">
        <v>114</v>
      </c>
      <c r="M95" s="22"/>
      <c r="N95" s="22"/>
      <c r="O95" s="22"/>
      <c r="P95" s="22"/>
      <c r="R95">
        <v>21</v>
      </c>
    </row>
    <row r="96" spans="1:22" s="7" customFormat="1" ht="13.5" customHeight="1">
      <c r="A96" s="7" t="s">
        <v>15</v>
      </c>
      <c r="B96" s="7" t="s">
        <v>53</v>
      </c>
      <c r="D96" s="22" t="s">
        <v>111</v>
      </c>
      <c r="E96" s="22" t="s">
        <v>212</v>
      </c>
      <c r="F96" s="22">
        <v>120</v>
      </c>
      <c r="G96" s="22"/>
      <c r="H96" s="22">
        <v>120</v>
      </c>
      <c r="I96" s="22"/>
      <c r="J96" s="22">
        <v>120</v>
      </c>
      <c r="K96" s="22"/>
      <c r="L96" s="22">
        <v>120</v>
      </c>
      <c r="M96" s="22"/>
      <c r="N96" s="22">
        <v>118</v>
      </c>
      <c r="P96" s="22">
        <f aca="true" t="shared" si="5" ref="P96:P104">SUM(F96:O96)</f>
        <v>598</v>
      </c>
      <c r="R96" s="21">
        <v>18</v>
      </c>
      <c r="U96" s="22"/>
      <c r="V96" s="22"/>
    </row>
    <row r="97" spans="1:22" s="7" customFormat="1" ht="13.5" customHeight="1">
      <c r="A97" s="7" t="s">
        <v>16</v>
      </c>
      <c r="B97" s="7" t="s">
        <v>61</v>
      </c>
      <c r="D97" s="22" t="s">
        <v>111</v>
      </c>
      <c r="E97" s="22" t="s">
        <v>112</v>
      </c>
      <c r="F97" s="22">
        <v>103</v>
      </c>
      <c r="G97" s="22"/>
      <c r="H97" s="22">
        <v>120</v>
      </c>
      <c r="I97" s="22"/>
      <c r="J97" s="22">
        <v>120</v>
      </c>
      <c r="K97" s="22"/>
      <c r="L97" s="22">
        <v>120</v>
      </c>
      <c r="M97" s="22"/>
      <c r="N97" s="22">
        <v>120</v>
      </c>
      <c r="O97" s="22"/>
      <c r="P97" s="22">
        <f t="shared" si="5"/>
        <v>583</v>
      </c>
      <c r="R97" s="21">
        <v>16</v>
      </c>
      <c r="U97" s="22"/>
      <c r="V97" s="22"/>
    </row>
    <row r="98" spans="1:18" s="7" customFormat="1" ht="12.75">
      <c r="A98" s="7" t="s">
        <v>13</v>
      </c>
      <c r="B98" s="7" t="s">
        <v>150</v>
      </c>
      <c r="D98" s="7" t="s">
        <v>111</v>
      </c>
      <c r="E98" s="7" t="s">
        <v>253</v>
      </c>
      <c r="F98" s="22">
        <v>116</v>
      </c>
      <c r="G98" s="22"/>
      <c r="H98" s="22">
        <v>120</v>
      </c>
      <c r="I98" s="22"/>
      <c r="J98" s="22">
        <v>98</v>
      </c>
      <c r="K98" s="22"/>
      <c r="L98" s="22">
        <v>120</v>
      </c>
      <c r="M98" s="22"/>
      <c r="N98" s="22">
        <v>120</v>
      </c>
      <c r="O98" s="22"/>
      <c r="P98" s="22">
        <f t="shared" si="5"/>
        <v>574</v>
      </c>
      <c r="Q98" s="22"/>
      <c r="R98" s="21">
        <v>15</v>
      </c>
    </row>
    <row r="99" spans="1:22" s="7" customFormat="1" ht="12.75">
      <c r="A99" s="7" t="s">
        <v>17</v>
      </c>
      <c r="B99" s="7" t="s">
        <v>113</v>
      </c>
      <c r="D99" s="22" t="s">
        <v>52</v>
      </c>
      <c r="E99" s="22" t="s">
        <v>114</v>
      </c>
      <c r="F99" s="22">
        <v>120</v>
      </c>
      <c r="G99" s="22"/>
      <c r="H99" s="22">
        <v>120</v>
      </c>
      <c r="I99" s="22"/>
      <c r="J99" s="22">
        <v>103</v>
      </c>
      <c r="K99" s="22"/>
      <c r="L99" s="22">
        <v>120</v>
      </c>
      <c r="M99" s="22"/>
      <c r="N99" s="22">
        <v>102</v>
      </c>
      <c r="O99" s="22"/>
      <c r="P99" s="22">
        <f t="shared" si="5"/>
        <v>565</v>
      </c>
      <c r="Q99" s="22"/>
      <c r="R99" s="7">
        <v>14</v>
      </c>
      <c r="U99" s="22"/>
      <c r="V99" s="22"/>
    </row>
    <row r="100" spans="1:22" s="7" customFormat="1" ht="12.75">
      <c r="A100" s="7" t="s">
        <v>18</v>
      </c>
      <c r="B100" s="7" t="s">
        <v>173</v>
      </c>
      <c r="D100" s="22" t="s">
        <v>111</v>
      </c>
      <c r="E100" s="22" t="s">
        <v>188</v>
      </c>
      <c r="F100" s="22">
        <v>120</v>
      </c>
      <c r="G100" s="22"/>
      <c r="H100" s="22">
        <v>120</v>
      </c>
      <c r="I100" s="22"/>
      <c r="J100" s="22">
        <v>120</v>
      </c>
      <c r="K100" s="22"/>
      <c r="L100" s="22">
        <v>80</v>
      </c>
      <c r="M100" s="22"/>
      <c r="N100" s="22">
        <v>120</v>
      </c>
      <c r="O100" s="22"/>
      <c r="P100" s="22">
        <f t="shared" si="5"/>
        <v>560</v>
      </c>
      <c r="Q100" s="22"/>
      <c r="R100" s="21">
        <v>13</v>
      </c>
      <c r="U100" s="22"/>
      <c r="V100" s="22"/>
    </row>
    <row r="101" spans="1:18" s="7" customFormat="1" ht="12.75">
      <c r="A101" s="7" t="s">
        <v>19</v>
      </c>
      <c r="B101" s="7" t="s">
        <v>203</v>
      </c>
      <c r="D101" s="7" t="s">
        <v>26</v>
      </c>
      <c r="E101" s="7" t="s">
        <v>204</v>
      </c>
      <c r="F101" s="22">
        <v>120</v>
      </c>
      <c r="G101" s="22"/>
      <c r="H101" s="22">
        <v>120</v>
      </c>
      <c r="I101" s="22"/>
      <c r="J101" s="22">
        <v>120</v>
      </c>
      <c r="K101" s="22"/>
      <c r="L101" s="22">
        <v>120</v>
      </c>
      <c r="M101" s="22"/>
      <c r="N101" s="22">
        <v>40</v>
      </c>
      <c r="O101" s="22"/>
      <c r="P101" s="22">
        <f t="shared" si="5"/>
        <v>520</v>
      </c>
      <c r="Q101" s="22"/>
      <c r="R101" s="21">
        <v>12</v>
      </c>
    </row>
    <row r="102" spans="1:18" s="7" customFormat="1" ht="12.75">
      <c r="A102" s="7" t="s">
        <v>20</v>
      </c>
      <c r="B102" s="7" t="s">
        <v>88</v>
      </c>
      <c r="D102" s="7" t="s">
        <v>26</v>
      </c>
      <c r="E102" s="7" t="s">
        <v>54</v>
      </c>
      <c r="F102" s="22">
        <v>83</v>
      </c>
      <c r="G102" s="22"/>
      <c r="H102" s="22">
        <v>80</v>
      </c>
      <c r="I102" s="22"/>
      <c r="J102" s="22">
        <v>100</v>
      </c>
      <c r="K102" s="22"/>
      <c r="L102" s="22">
        <v>98</v>
      </c>
      <c r="M102" s="22"/>
      <c r="N102" s="22">
        <v>120</v>
      </c>
      <c r="O102" s="22"/>
      <c r="P102" s="22">
        <f t="shared" si="5"/>
        <v>481</v>
      </c>
      <c r="Q102" s="22"/>
      <c r="R102" s="21">
        <v>11</v>
      </c>
    </row>
    <row r="103" spans="1:18" s="7" customFormat="1" ht="12.75">
      <c r="A103" s="7" t="s">
        <v>21</v>
      </c>
      <c r="B103" s="7" t="s">
        <v>213</v>
      </c>
      <c r="D103" s="7" t="s">
        <v>26</v>
      </c>
      <c r="E103" s="7" t="s">
        <v>214</v>
      </c>
      <c r="F103" s="22">
        <v>120</v>
      </c>
      <c r="G103" s="22"/>
      <c r="H103" s="22">
        <v>98</v>
      </c>
      <c r="I103" s="22"/>
      <c r="J103" s="22">
        <v>80</v>
      </c>
      <c r="K103" s="22"/>
      <c r="L103" s="22">
        <v>76</v>
      </c>
      <c r="M103" s="22"/>
      <c r="N103" s="22">
        <v>91</v>
      </c>
      <c r="O103" s="22"/>
      <c r="P103" s="22">
        <f t="shared" si="5"/>
        <v>465</v>
      </c>
      <c r="Q103" s="22"/>
      <c r="R103" s="21">
        <v>10</v>
      </c>
    </row>
    <row r="104" spans="1:18" s="7" customFormat="1" ht="12.75">
      <c r="A104" s="7" t="s">
        <v>32</v>
      </c>
      <c r="B104" s="7" t="s">
        <v>268</v>
      </c>
      <c r="D104" s="7" t="s">
        <v>109</v>
      </c>
      <c r="E104" s="7" t="s">
        <v>269</v>
      </c>
      <c r="F104" s="22">
        <v>40</v>
      </c>
      <c r="G104" s="22"/>
      <c r="H104" s="22">
        <v>42</v>
      </c>
      <c r="I104" s="22"/>
      <c r="J104" s="22">
        <v>47</v>
      </c>
      <c r="K104" s="22"/>
      <c r="L104" s="22">
        <v>38</v>
      </c>
      <c r="M104" s="22"/>
      <c r="N104" s="22">
        <v>27</v>
      </c>
      <c r="O104" s="22"/>
      <c r="P104" s="22">
        <f t="shared" si="5"/>
        <v>194</v>
      </c>
      <c r="Q104" s="32"/>
      <c r="R104" s="21">
        <v>9</v>
      </c>
    </row>
    <row r="105" spans="6:18" s="7" customFormat="1" ht="12.75"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1"/>
    </row>
    <row r="106" spans="2:18" s="7" customFormat="1" ht="13.5" customHeight="1">
      <c r="B106" s="8" t="s">
        <v>75</v>
      </c>
      <c r="C106" s="8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30" t="s">
        <v>67</v>
      </c>
      <c r="R106" s="22"/>
    </row>
    <row r="107" spans="1:22" s="22" customFormat="1" ht="13.5" customHeight="1">
      <c r="A107" s="21" t="s">
        <v>11</v>
      </c>
      <c r="B107" s="7" t="s">
        <v>174</v>
      </c>
      <c r="C107" s="7"/>
      <c r="D107" s="7" t="s">
        <v>175</v>
      </c>
      <c r="E107" s="7" t="s">
        <v>176</v>
      </c>
      <c r="F107" s="22">
        <v>180</v>
      </c>
      <c r="H107" s="22">
        <v>180</v>
      </c>
      <c r="J107" s="22">
        <v>169</v>
      </c>
      <c r="L107" s="22">
        <v>180</v>
      </c>
      <c r="N107" s="22">
        <v>180</v>
      </c>
      <c r="P107" s="22">
        <f>SUM(F107:O107)</f>
        <v>889</v>
      </c>
      <c r="Q107" s="32">
        <f>SUM(P107*1.4)</f>
        <v>1244.6</v>
      </c>
      <c r="R107" s="21">
        <v>30</v>
      </c>
      <c r="S107" s="7"/>
      <c r="T107" s="7"/>
      <c r="U107" s="7"/>
      <c r="V107" s="7"/>
    </row>
    <row r="108" spans="1:18" s="7" customFormat="1" ht="13.5" customHeight="1">
      <c r="A108" s="21" t="s">
        <v>12</v>
      </c>
      <c r="B108" s="7" t="s">
        <v>215</v>
      </c>
      <c r="D108" s="7" t="s">
        <v>198</v>
      </c>
      <c r="E108" s="7" t="s">
        <v>216</v>
      </c>
      <c r="F108" s="22">
        <v>180</v>
      </c>
      <c r="G108" s="22"/>
      <c r="H108" s="22">
        <v>166</v>
      </c>
      <c r="I108" s="22"/>
      <c r="J108" s="22">
        <v>180</v>
      </c>
      <c r="K108" s="22"/>
      <c r="L108" s="22">
        <v>180</v>
      </c>
      <c r="M108" s="22"/>
      <c r="N108" s="22">
        <v>180</v>
      </c>
      <c r="O108" s="22"/>
      <c r="P108" s="22">
        <f>SUM(F108:O108)</f>
        <v>886</v>
      </c>
      <c r="Q108" s="32">
        <f>SUM(P108*1.4)</f>
        <v>1240.3999999999999</v>
      </c>
      <c r="R108" s="7">
        <v>25</v>
      </c>
    </row>
    <row r="109" spans="1:18" s="7" customFormat="1" ht="13.5" customHeight="1">
      <c r="A109" s="21" t="s">
        <v>14</v>
      </c>
      <c r="B109" s="7" t="s">
        <v>254</v>
      </c>
      <c r="D109" s="7" t="s">
        <v>7</v>
      </c>
      <c r="E109" s="7" t="s">
        <v>255</v>
      </c>
      <c r="F109" s="22">
        <v>180</v>
      </c>
      <c r="G109" s="22"/>
      <c r="H109" s="22">
        <v>180</v>
      </c>
      <c r="I109" s="22"/>
      <c r="J109" s="22">
        <v>135</v>
      </c>
      <c r="K109" s="22"/>
      <c r="L109" s="22">
        <v>180</v>
      </c>
      <c r="M109" s="22"/>
      <c r="N109" s="22">
        <v>180</v>
      </c>
      <c r="O109" s="22"/>
      <c r="P109" s="22">
        <f>SUM(F109:O109)</f>
        <v>855</v>
      </c>
      <c r="Q109" s="32">
        <f>SUM(P109*1.4)</f>
        <v>1197</v>
      </c>
      <c r="R109">
        <v>21</v>
      </c>
    </row>
    <row r="110" spans="1:22" s="7" customFormat="1" ht="13.5" customHeight="1">
      <c r="A110" s="21" t="s">
        <v>15</v>
      </c>
      <c r="B110" s="7" t="s">
        <v>27</v>
      </c>
      <c r="D110" s="22" t="s">
        <v>7</v>
      </c>
      <c r="E110" s="22" t="s">
        <v>28</v>
      </c>
      <c r="F110" s="22">
        <v>161</v>
      </c>
      <c r="G110" s="22"/>
      <c r="H110" s="22">
        <v>180</v>
      </c>
      <c r="I110" s="22"/>
      <c r="J110" s="22">
        <v>150</v>
      </c>
      <c r="K110" s="22"/>
      <c r="L110" s="22">
        <v>180</v>
      </c>
      <c r="M110" s="22"/>
      <c r="N110" s="22">
        <v>180</v>
      </c>
      <c r="O110" s="22"/>
      <c r="P110" s="22">
        <f>SUM(F110:O110)</f>
        <v>851</v>
      </c>
      <c r="Q110" s="32">
        <f>SUM(P110*1.4)</f>
        <v>1191.3999999999999</v>
      </c>
      <c r="R110" s="21">
        <v>18</v>
      </c>
      <c r="U110" s="22"/>
      <c r="V110" s="22"/>
    </row>
    <row r="111" spans="1:18" s="7" customFormat="1" ht="13.5" customHeight="1">
      <c r="A111" s="21" t="s">
        <v>16</v>
      </c>
      <c r="B111" s="7" t="s">
        <v>217</v>
      </c>
      <c r="C111" s="7" t="s">
        <v>23</v>
      </c>
      <c r="D111" s="7" t="s">
        <v>198</v>
      </c>
      <c r="E111" s="7" t="s">
        <v>218</v>
      </c>
      <c r="F111" s="22">
        <v>124</v>
      </c>
      <c r="G111" s="22"/>
      <c r="H111" s="22">
        <v>153</v>
      </c>
      <c r="I111" s="22"/>
      <c r="J111" s="22">
        <v>155</v>
      </c>
      <c r="K111" s="22"/>
      <c r="L111" s="22">
        <v>161</v>
      </c>
      <c r="M111" s="22"/>
      <c r="N111" s="22">
        <v>180</v>
      </c>
      <c r="O111" s="22"/>
      <c r="P111" s="22">
        <f>SUM(F111:O111)</f>
        <v>773</v>
      </c>
      <c r="Q111" s="32">
        <f>SUM(P111*1.4)</f>
        <v>1082.1999999999998</v>
      </c>
      <c r="R111" s="21">
        <v>16</v>
      </c>
    </row>
    <row r="113" spans="2:20" s="7" customFormat="1" ht="13.5" customHeight="1">
      <c r="B113" s="8" t="s">
        <v>119</v>
      </c>
      <c r="C113" s="8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T113" s="21"/>
    </row>
    <row r="114" spans="1:22" s="7" customFormat="1" ht="13.5" customHeight="1">
      <c r="A114" s="7" t="s">
        <v>11</v>
      </c>
      <c r="B114" s="21" t="s">
        <v>120</v>
      </c>
      <c r="C114" s="21"/>
      <c r="D114" s="22" t="s">
        <v>124</v>
      </c>
      <c r="E114" s="22" t="s">
        <v>121</v>
      </c>
      <c r="F114" s="22">
        <v>120</v>
      </c>
      <c r="G114" s="22"/>
      <c r="H114" s="22">
        <v>120</v>
      </c>
      <c r="I114" s="22"/>
      <c r="J114" s="22">
        <v>96</v>
      </c>
      <c r="K114" s="22"/>
      <c r="L114" s="22">
        <v>120</v>
      </c>
      <c r="M114" s="22"/>
      <c r="N114" s="22">
        <v>120</v>
      </c>
      <c r="O114" s="22"/>
      <c r="P114" s="22">
        <f>SUM(F114:O114)</f>
        <v>576</v>
      </c>
      <c r="Q114" s="32"/>
      <c r="R114" s="21">
        <v>30</v>
      </c>
      <c r="S114" s="21"/>
      <c r="T114" s="21"/>
      <c r="U114" s="22"/>
      <c r="V114" s="22"/>
    </row>
    <row r="115" spans="1:22" s="7" customFormat="1" ht="13.5" customHeight="1">
      <c r="A115" s="7" t="s">
        <v>12</v>
      </c>
      <c r="B115" s="22" t="s">
        <v>122</v>
      </c>
      <c r="C115" s="22"/>
      <c r="D115" s="22" t="s">
        <v>7</v>
      </c>
      <c r="E115" s="22" t="s">
        <v>123</v>
      </c>
      <c r="F115" s="22">
        <v>86</v>
      </c>
      <c r="G115" s="22"/>
      <c r="H115" s="22">
        <v>120</v>
      </c>
      <c r="I115" s="22"/>
      <c r="J115" s="22">
        <v>120</v>
      </c>
      <c r="K115" s="22"/>
      <c r="L115" s="22">
        <v>96</v>
      </c>
      <c r="M115" s="22"/>
      <c r="N115" s="22">
        <v>120</v>
      </c>
      <c r="O115" s="22"/>
      <c r="P115" s="22">
        <f>SUM(F115:O115)</f>
        <v>542</v>
      </c>
      <c r="Q115" s="32"/>
      <c r="R115" s="7">
        <v>25</v>
      </c>
      <c r="S115" s="22"/>
      <c r="T115" s="22"/>
      <c r="U115" s="22"/>
      <c r="V115" s="22"/>
    </row>
    <row r="116" spans="1:22" s="7" customFormat="1" ht="13.5" customHeight="1">
      <c r="A116" s="7" t="s">
        <v>14</v>
      </c>
      <c r="B116" s="22" t="s">
        <v>115</v>
      </c>
      <c r="C116" s="22"/>
      <c r="D116" s="22" t="s">
        <v>7</v>
      </c>
      <c r="E116" s="22" t="s">
        <v>116</v>
      </c>
      <c r="F116" s="22">
        <v>120</v>
      </c>
      <c r="G116" s="22"/>
      <c r="H116" s="22">
        <v>74</v>
      </c>
      <c r="I116" s="22"/>
      <c r="J116" s="22">
        <v>120</v>
      </c>
      <c r="K116" s="22"/>
      <c r="L116" s="22">
        <v>92</v>
      </c>
      <c r="M116" s="22"/>
      <c r="N116" s="22">
        <v>108</v>
      </c>
      <c r="O116" s="22"/>
      <c r="P116" s="22">
        <f>SUM(F116:O116)</f>
        <v>514</v>
      </c>
      <c r="Q116" s="32"/>
      <c r="R116">
        <v>21</v>
      </c>
      <c r="S116" s="22"/>
      <c r="T116" s="22"/>
      <c r="U116" s="22"/>
      <c r="V116" s="22"/>
    </row>
    <row r="117" spans="4:18" s="7" customFormat="1" ht="12.75"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2:20" s="7" customFormat="1" ht="13.5" customHeight="1">
      <c r="B118" s="8" t="s">
        <v>76</v>
      </c>
      <c r="C118" s="8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T118" s="21"/>
    </row>
    <row r="119" spans="1:22" s="7" customFormat="1" ht="13.5" customHeight="1">
      <c r="A119" s="7" t="s">
        <v>11</v>
      </c>
      <c r="B119" s="7" t="s">
        <v>177</v>
      </c>
      <c r="C119" s="7" t="s">
        <v>37</v>
      </c>
      <c r="D119" s="7" t="s">
        <v>178</v>
      </c>
      <c r="E119" s="33" t="s">
        <v>179</v>
      </c>
      <c r="F119" s="22">
        <v>35</v>
      </c>
      <c r="G119" s="22">
        <v>60</v>
      </c>
      <c r="H119" s="22">
        <v>60</v>
      </c>
      <c r="I119" s="22">
        <v>49</v>
      </c>
      <c r="J119" s="22">
        <v>41</v>
      </c>
      <c r="K119" s="22">
        <v>48</v>
      </c>
      <c r="L119" s="22">
        <v>60</v>
      </c>
      <c r="M119" s="22">
        <v>60</v>
      </c>
      <c r="N119" s="22">
        <v>31</v>
      </c>
      <c r="O119" s="22">
        <v>35</v>
      </c>
      <c r="P119" s="7">
        <f aca="true" t="shared" si="6" ref="P119:P128">SUM(F119:O119)</f>
        <v>479</v>
      </c>
      <c r="Q119" s="22"/>
      <c r="R119" s="21">
        <v>30</v>
      </c>
      <c r="V119" s="33"/>
    </row>
    <row r="120" spans="1:18" s="7" customFormat="1" ht="13.5" customHeight="1">
      <c r="A120" s="7" t="s">
        <v>12</v>
      </c>
      <c r="B120" s="7" t="s">
        <v>256</v>
      </c>
      <c r="C120" s="7" t="s">
        <v>37</v>
      </c>
      <c r="D120" s="7" t="s">
        <v>40</v>
      </c>
      <c r="E120" s="7" t="s">
        <v>68</v>
      </c>
      <c r="F120" s="22">
        <v>49</v>
      </c>
      <c r="G120" s="22">
        <v>31</v>
      </c>
      <c r="H120" s="22">
        <v>37</v>
      </c>
      <c r="I120" s="22">
        <v>5</v>
      </c>
      <c r="J120" s="22">
        <v>33</v>
      </c>
      <c r="K120" s="22">
        <v>55</v>
      </c>
      <c r="L120" s="22">
        <v>35</v>
      </c>
      <c r="M120" s="22">
        <v>31</v>
      </c>
      <c r="N120" s="22">
        <v>30</v>
      </c>
      <c r="O120" s="22">
        <v>47</v>
      </c>
      <c r="P120" s="22">
        <f t="shared" si="6"/>
        <v>353</v>
      </c>
      <c r="Q120" s="22"/>
      <c r="R120" s="7">
        <v>25</v>
      </c>
    </row>
    <row r="121" spans="1:22" s="7" customFormat="1" ht="13.5" customHeight="1">
      <c r="A121" s="7" t="s">
        <v>14</v>
      </c>
      <c r="B121" s="7" t="s">
        <v>125</v>
      </c>
      <c r="C121" s="7" t="s">
        <v>37</v>
      </c>
      <c r="D121" s="22" t="s">
        <v>143</v>
      </c>
      <c r="E121" s="22" t="s">
        <v>144</v>
      </c>
      <c r="F121" s="22">
        <v>28</v>
      </c>
      <c r="G121" s="22">
        <v>30</v>
      </c>
      <c r="H121" s="22">
        <v>34</v>
      </c>
      <c r="I121" s="22">
        <v>30</v>
      </c>
      <c r="J121" s="22">
        <v>30</v>
      </c>
      <c r="K121" s="22">
        <v>35</v>
      </c>
      <c r="L121" s="22">
        <v>40</v>
      </c>
      <c r="M121" s="22">
        <v>36</v>
      </c>
      <c r="N121" s="22">
        <v>33</v>
      </c>
      <c r="O121" s="22">
        <v>45</v>
      </c>
      <c r="P121" s="22">
        <f t="shared" si="6"/>
        <v>341</v>
      </c>
      <c r="Q121" s="22"/>
      <c r="R121">
        <v>21</v>
      </c>
      <c r="U121" s="22"/>
      <c r="V121" s="22"/>
    </row>
    <row r="122" spans="1:22" s="7" customFormat="1" ht="13.5" customHeight="1">
      <c r="A122" s="7" t="s">
        <v>15</v>
      </c>
      <c r="B122" s="7" t="s">
        <v>243</v>
      </c>
      <c r="C122" s="7" t="s">
        <v>37</v>
      </c>
      <c r="D122" s="21" t="s">
        <v>38</v>
      </c>
      <c r="E122" s="21" t="s">
        <v>244</v>
      </c>
      <c r="F122" s="21">
        <v>31</v>
      </c>
      <c r="G122" s="21">
        <v>23</v>
      </c>
      <c r="H122" s="7">
        <v>30</v>
      </c>
      <c r="I122" s="7">
        <v>35</v>
      </c>
      <c r="J122" s="21">
        <v>29</v>
      </c>
      <c r="K122" s="21">
        <v>35</v>
      </c>
      <c r="L122" s="21">
        <v>37</v>
      </c>
      <c r="M122" s="21">
        <v>31</v>
      </c>
      <c r="N122" s="21">
        <v>33</v>
      </c>
      <c r="O122" s="21">
        <v>21</v>
      </c>
      <c r="P122" s="21">
        <f t="shared" si="6"/>
        <v>305</v>
      </c>
      <c r="Q122" s="22"/>
      <c r="R122" s="21">
        <v>18</v>
      </c>
      <c r="U122" s="21"/>
      <c r="V122" s="21"/>
    </row>
    <row r="123" spans="1:22" s="7" customFormat="1" ht="13.5" customHeight="1">
      <c r="A123" s="7" t="s">
        <v>16</v>
      </c>
      <c r="B123" s="7" t="s">
        <v>193</v>
      </c>
      <c r="C123" s="7" t="s">
        <v>37</v>
      </c>
      <c r="D123" s="21" t="s">
        <v>38</v>
      </c>
      <c r="E123" s="21" t="s">
        <v>194</v>
      </c>
      <c r="F123" s="21">
        <v>21</v>
      </c>
      <c r="G123" s="22">
        <v>22</v>
      </c>
      <c r="H123" s="21">
        <v>43</v>
      </c>
      <c r="I123" s="21">
        <v>22</v>
      </c>
      <c r="J123" s="21">
        <v>40</v>
      </c>
      <c r="K123" s="21">
        <v>33</v>
      </c>
      <c r="L123" s="21">
        <v>22</v>
      </c>
      <c r="M123" s="21">
        <v>25</v>
      </c>
      <c r="N123" s="21">
        <v>33</v>
      </c>
      <c r="O123" s="21">
        <v>30</v>
      </c>
      <c r="P123" s="21">
        <f t="shared" si="6"/>
        <v>291</v>
      </c>
      <c r="Q123" s="22"/>
      <c r="R123" s="21">
        <v>16</v>
      </c>
      <c r="U123" s="21"/>
      <c r="V123" s="21"/>
    </row>
    <row r="124" spans="1:22" s="7" customFormat="1" ht="13.5" customHeight="1">
      <c r="A124" s="7" t="s">
        <v>13</v>
      </c>
      <c r="B124" s="7" t="s">
        <v>90</v>
      </c>
      <c r="C124" s="7" t="s">
        <v>37</v>
      </c>
      <c r="D124" s="22" t="s">
        <v>40</v>
      </c>
      <c r="E124" s="22" t="s">
        <v>180</v>
      </c>
      <c r="F124" s="22">
        <v>28</v>
      </c>
      <c r="G124" s="22">
        <v>28</v>
      </c>
      <c r="H124" s="22">
        <v>35</v>
      </c>
      <c r="I124" s="22">
        <v>33</v>
      </c>
      <c r="J124" s="22">
        <v>21</v>
      </c>
      <c r="K124" s="22">
        <v>23</v>
      </c>
      <c r="L124" s="22">
        <v>26</v>
      </c>
      <c r="M124" s="22">
        <v>28</v>
      </c>
      <c r="N124" s="22">
        <v>23</v>
      </c>
      <c r="O124" s="22">
        <v>38</v>
      </c>
      <c r="P124" s="22">
        <f t="shared" si="6"/>
        <v>283</v>
      </c>
      <c r="Q124" s="22"/>
      <c r="R124" s="21">
        <v>15</v>
      </c>
      <c r="U124" s="22"/>
      <c r="V124" s="22"/>
    </row>
    <row r="125" spans="1:18" s="7" customFormat="1" ht="13.5" customHeight="1">
      <c r="A125" s="7" t="s">
        <v>17</v>
      </c>
      <c r="B125" s="7" t="s">
        <v>257</v>
      </c>
      <c r="C125" s="7" t="s">
        <v>37</v>
      </c>
      <c r="D125" s="7" t="s">
        <v>40</v>
      </c>
      <c r="E125" s="7" t="s">
        <v>181</v>
      </c>
      <c r="F125" s="21">
        <v>28</v>
      </c>
      <c r="G125" s="21">
        <v>23</v>
      </c>
      <c r="H125" s="7">
        <v>16</v>
      </c>
      <c r="I125" s="7">
        <v>28</v>
      </c>
      <c r="J125" s="7">
        <v>23</v>
      </c>
      <c r="K125" s="7">
        <v>22</v>
      </c>
      <c r="L125" s="7">
        <v>24</v>
      </c>
      <c r="M125" s="7">
        <v>27</v>
      </c>
      <c r="N125" s="7">
        <v>24</v>
      </c>
      <c r="O125" s="7">
        <v>35</v>
      </c>
      <c r="P125" s="21">
        <f t="shared" si="6"/>
        <v>250</v>
      </c>
      <c r="Q125" s="22"/>
      <c r="R125" s="7">
        <v>14</v>
      </c>
    </row>
    <row r="126" spans="1:22" s="7" customFormat="1" ht="13.5" customHeight="1">
      <c r="A126" s="7" t="s">
        <v>18</v>
      </c>
      <c r="B126" s="7" t="s">
        <v>69</v>
      </c>
      <c r="C126" s="7" t="s">
        <v>37</v>
      </c>
      <c r="D126" s="22" t="s">
        <v>40</v>
      </c>
      <c r="E126" s="22" t="s">
        <v>89</v>
      </c>
      <c r="F126" s="22">
        <v>18</v>
      </c>
      <c r="G126" s="22">
        <v>28</v>
      </c>
      <c r="H126" s="22">
        <v>29</v>
      </c>
      <c r="I126" s="22">
        <v>25</v>
      </c>
      <c r="J126" s="22">
        <v>26</v>
      </c>
      <c r="K126" s="22">
        <v>32</v>
      </c>
      <c r="L126" s="22">
        <v>28</v>
      </c>
      <c r="M126" s="22">
        <v>21</v>
      </c>
      <c r="N126" s="22">
        <v>21</v>
      </c>
      <c r="O126" s="22">
        <v>20</v>
      </c>
      <c r="P126" s="22">
        <f t="shared" si="6"/>
        <v>248</v>
      </c>
      <c r="Q126" s="22"/>
      <c r="R126" s="21">
        <v>13</v>
      </c>
      <c r="U126" s="22"/>
      <c r="V126" s="22"/>
    </row>
    <row r="127" spans="1:22" s="7" customFormat="1" ht="13.5" customHeight="1">
      <c r="A127" s="7" t="s">
        <v>19</v>
      </c>
      <c r="B127" s="7" t="s">
        <v>129</v>
      </c>
      <c r="C127" s="7" t="s">
        <v>37</v>
      </c>
      <c r="D127" s="22" t="s">
        <v>40</v>
      </c>
      <c r="E127" s="22" t="s">
        <v>68</v>
      </c>
      <c r="F127" s="22">
        <v>17</v>
      </c>
      <c r="G127" s="22">
        <v>24</v>
      </c>
      <c r="H127" s="22">
        <v>28</v>
      </c>
      <c r="I127" s="22">
        <v>28</v>
      </c>
      <c r="J127" s="22">
        <v>30</v>
      </c>
      <c r="K127" s="22">
        <v>21</v>
      </c>
      <c r="L127" s="22">
        <v>16</v>
      </c>
      <c r="M127" s="22">
        <v>29</v>
      </c>
      <c r="N127" s="22">
        <v>17</v>
      </c>
      <c r="O127" s="22">
        <v>28</v>
      </c>
      <c r="P127" s="22">
        <f t="shared" si="6"/>
        <v>238</v>
      </c>
      <c r="Q127" s="22"/>
      <c r="R127" s="21">
        <v>12</v>
      </c>
      <c r="U127" s="22"/>
      <c r="V127" s="22"/>
    </row>
    <row r="128" spans="1:18" s="7" customFormat="1" ht="13.5" customHeight="1">
      <c r="A128" s="7" t="s">
        <v>20</v>
      </c>
      <c r="B128" s="7" t="s">
        <v>234</v>
      </c>
      <c r="C128" s="7" t="s">
        <v>231</v>
      </c>
      <c r="D128" s="7" t="s">
        <v>111</v>
      </c>
      <c r="E128" s="7" t="s">
        <v>235</v>
      </c>
      <c r="F128" s="7">
        <v>7</v>
      </c>
      <c r="G128" s="22">
        <v>12</v>
      </c>
      <c r="H128" s="7">
        <v>12</v>
      </c>
      <c r="I128" s="7">
        <v>4</v>
      </c>
      <c r="J128" s="21">
        <v>12</v>
      </c>
      <c r="K128" s="21">
        <v>13</v>
      </c>
      <c r="L128" s="21">
        <v>6</v>
      </c>
      <c r="M128" s="21">
        <v>5</v>
      </c>
      <c r="N128" s="7">
        <v>11</v>
      </c>
      <c r="O128" s="7">
        <v>14</v>
      </c>
      <c r="P128" s="7">
        <f t="shared" si="6"/>
        <v>96</v>
      </c>
      <c r="Q128" s="22"/>
      <c r="R128" s="21">
        <v>11</v>
      </c>
    </row>
    <row r="129" spans="17:20" s="7" customFormat="1" ht="13.5" customHeight="1">
      <c r="Q129" s="22"/>
      <c r="R129" s="21"/>
      <c r="T129" s="21"/>
    </row>
    <row r="130" spans="2:20" s="7" customFormat="1" ht="13.5" customHeight="1">
      <c r="B130" s="8" t="s">
        <v>77</v>
      </c>
      <c r="C130" s="8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T130" s="21"/>
    </row>
    <row r="131" spans="1:22" s="21" customFormat="1" ht="13.5" customHeight="1">
      <c r="A131" s="7" t="s">
        <v>11</v>
      </c>
      <c r="B131" s="21" t="s">
        <v>258</v>
      </c>
      <c r="D131" s="22" t="s">
        <v>259</v>
      </c>
      <c r="E131" s="22" t="s">
        <v>260</v>
      </c>
      <c r="F131" s="22">
        <v>60</v>
      </c>
      <c r="G131" s="22">
        <v>60</v>
      </c>
      <c r="H131" s="22">
        <v>58</v>
      </c>
      <c r="I131" s="22">
        <v>60</v>
      </c>
      <c r="J131" s="22">
        <v>60</v>
      </c>
      <c r="K131" s="22">
        <v>60</v>
      </c>
      <c r="L131" s="22">
        <v>60</v>
      </c>
      <c r="M131" s="22">
        <v>60</v>
      </c>
      <c r="N131" s="22">
        <v>60</v>
      </c>
      <c r="O131" s="22">
        <v>60</v>
      </c>
      <c r="P131" s="22">
        <f aca="true" t="shared" si="7" ref="P131:P145">SUM(F131:O131)</f>
        <v>598</v>
      </c>
      <c r="R131" s="21">
        <v>30</v>
      </c>
      <c r="U131" s="22"/>
      <c r="V131" s="22"/>
    </row>
    <row r="132" spans="1:18" s="7" customFormat="1" ht="13.5" customHeight="1">
      <c r="A132" s="7" t="s">
        <v>12</v>
      </c>
      <c r="B132" s="7" t="s">
        <v>219</v>
      </c>
      <c r="D132" s="7" t="s">
        <v>220</v>
      </c>
      <c r="E132" s="7" t="s">
        <v>221</v>
      </c>
      <c r="F132" s="22">
        <v>60</v>
      </c>
      <c r="G132" s="22">
        <v>8</v>
      </c>
      <c r="H132" s="22">
        <v>60</v>
      </c>
      <c r="I132" s="22">
        <v>60</v>
      </c>
      <c r="J132" s="22">
        <v>55</v>
      </c>
      <c r="K132" s="22">
        <v>60</v>
      </c>
      <c r="L132" s="22">
        <v>52</v>
      </c>
      <c r="M132" s="22">
        <v>59</v>
      </c>
      <c r="N132" s="22">
        <v>60</v>
      </c>
      <c r="O132" s="22">
        <v>60</v>
      </c>
      <c r="P132" s="22">
        <f t="shared" si="7"/>
        <v>534</v>
      </c>
      <c r="Q132" s="22"/>
      <c r="R132" s="7">
        <v>25</v>
      </c>
    </row>
    <row r="133" spans="1:18" s="7" customFormat="1" ht="13.5" customHeight="1">
      <c r="A133" s="7" t="s">
        <v>14</v>
      </c>
      <c r="B133" s="7" t="s">
        <v>238</v>
      </c>
      <c r="D133" s="7" t="s">
        <v>239</v>
      </c>
      <c r="E133" s="7" t="s">
        <v>240</v>
      </c>
      <c r="F133" s="22">
        <v>60</v>
      </c>
      <c r="G133" s="22">
        <v>50</v>
      </c>
      <c r="H133" s="22">
        <v>49</v>
      </c>
      <c r="I133" s="22">
        <v>51</v>
      </c>
      <c r="J133" s="22">
        <v>34</v>
      </c>
      <c r="K133" s="22">
        <v>57</v>
      </c>
      <c r="L133" s="22">
        <v>60</v>
      </c>
      <c r="M133" s="22">
        <v>44</v>
      </c>
      <c r="N133" s="22">
        <v>60</v>
      </c>
      <c r="O133" s="22">
        <v>60</v>
      </c>
      <c r="P133" s="22">
        <f t="shared" si="7"/>
        <v>525</v>
      </c>
      <c r="Q133" s="22"/>
      <c r="R133">
        <v>21</v>
      </c>
    </row>
    <row r="134" spans="1:18" s="7" customFormat="1" ht="13.5" customHeight="1">
      <c r="A134" s="7" t="s">
        <v>15</v>
      </c>
      <c r="B134" s="7" t="s">
        <v>222</v>
      </c>
      <c r="D134" s="7" t="s">
        <v>220</v>
      </c>
      <c r="E134" s="7" t="s">
        <v>223</v>
      </c>
      <c r="F134" s="21">
        <v>60</v>
      </c>
      <c r="G134" s="21">
        <v>60</v>
      </c>
      <c r="H134" s="21">
        <v>46</v>
      </c>
      <c r="I134" s="21">
        <v>25</v>
      </c>
      <c r="J134" s="21">
        <v>39</v>
      </c>
      <c r="K134" s="21">
        <v>42</v>
      </c>
      <c r="L134" s="21">
        <v>60</v>
      </c>
      <c r="M134" s="21">
        <v>60</v>
      </c>
      <c r="N134" s="21">
        <v>55</v>
      </c>
      <c r="O134" s="21">
        <v>56</v>
      </c>
      <c r="P134" s="21">
        <f t="shared" si="7"/>
        <v>503</v>
      </c>
      <c r="Q134" s="22"/>
      <c r="R134" s="21">
        <v>18</v>
      </c>
    </row>
    <row r="135" spans="1:18" s="7" customFormat="1" ht="13.5" customHeight="1">
      <c r="A135" s="7" t="s">
        <v>16</v>
      </c>
      <c r="B135" s="7" t="s">
        <v>182</v>
      </c>
      <c r="C135" s="7" t="s">
        <v>58</v>
      </c>
      <c r="D135" s="7" t="s">
        <v>92</v>
      </c>
      <c r="E135" s="7" t="s">
        <v>183</v>
      </c>
      <c r="F135" s="22">
        <v>58</v>
      </c>
      <c r="G135" s="22">
        <v>50</v>
      </c>
      <c r="H135" s="22">
        <v>60</v>
      </c>
      <c r="I135" s="22">
        <v>60</v>
      </c>
      <c r="J135" s="22">
        <v>29</v>
      </c>
      <c r="K135" s="22">
        <v>41</v>
      </c>
      <c r="L135" s="22">
        <v>43</v>
      </c>
      <c r="M135" s="22">
        <v>50</v>
      </c>
      <c r="N135" s="22">
        <v>36</v>
      </c>
      <c r="O135" s="22">
        <v>60</v>
      </c>
      <c r="P135" s="22">
        <f t="shared" si="7"/>
        <v>487</v>
      </c>
      <c r="Q135" s="22"/>
      <c r="R135" s="21">
        <v>16</v>
      </c>
    </row>
    <row r="136" spans="1:22" s="7" customFormat="1" ht="13.5" customHeight="1">
      <c r="A136" s="7" t="s">
        <v>13</v>
      </c>
      <c r="B136" s="7" t="s">
        <v>105</v>
      </c>
      <c r="D136" s="21" t="s">
        <v>153</v>
      </c>
      <c r="E136" s="21" t="s">
        <v>146</v>
      </c>
      <c r="F136" s="22">
        <v>52</v>
      </c>
      <c r="G136" s="22">
        <v>46</v>
      </c>
      <c r="H136" s="22">
        <v>55</v>
      </c>
      <c r="I136" s="22">
        <v>43</v>
      </c>
      <c r="J136" s="22">
        <v>36</v>
      </c>
      <c r="K136" s="22">
        <v>27</v>
      </c>
      <c r="L136" s="22">
        <v>60</v>
      </c>
      <c r="M136" s="22">
        <v>39</v>
      </c>
      <c r="N136" s="22">
        <v>60</v>
      </c>
      <c r="O136" s="22">
        <v>56</v>
      </c>
      <c r="P136" s="22">
        <f t="shared" si="7"/>
        <v>474</v>
      </c>
      <c r="Q136" s="22"/>
      <c r="R136" s="21">
        <v>15</v>
      </c>
      <c r="U136" s="21"/>
      <c r="V136" s="21"/>
    </row>
    <row r="137" spans="1:22" s="7" customFormat="1" ht="13.5" customHeight="1">
      <c r="A137" s="7" t="s">
        <v>17</v>
      </c>
      <c r="B137" s="7" t="s">
        <v>132</v>
      </c>
      <c r="D137" s="22" t="s">
        <v>92</v>
      </c>
      <c r="E137" s="22" t="s">
        <v>93</v>
      </c>
      <c r="F137" s="22">
        <v>60</v>
      </c>
      <c r="G137" s="22">
        <v>28</v>
      </c>
      <c r="H137" s="22">
        <v>60</v>
      </c>
      <c r="I137" s="22">
        <v>52</v>
      </c>
      <c r="J137" s="22">
        <v>60</v>
      </c>
      <c r="K137" s="22">
        <v>35</v>
      </c>
      <c r="L137" s="22">
        <v>45</v>
      </c>
      <c r="M137" s="22">
        <v>32</v>
      </c>
      <c r="N137" s="22">
        <v>60</v>
      </c>
      <c r="O137" s="22">
        <v>27</v>
      </c>
      <c r="P137" s="22">
        <f t="shared" si="7"/>
        <v>459</v>
      </c>
      <c r="Q137" s="22"/>
      <c r="R137" s="7">
        <v>14</v>
      </c>
      <c r="U137" s="22"/>
      <c r="V137" s="22"/>
    </row>
    <row r="138" spans="1:22" s="7" customFormat="1" ht="13.5" customHeight="1">
      <c r="A138" s="7" t="s">
        <v>18</v>
      </c>
      <c r="B138" s="7" t="s">
        <v>133</v>
      </c>
      <c r="D138" s="22" t="s">
        <v>128</v>
      </c>
      <c r="E138" s="22" t="s">
        <v>134</v>
      </c>
      <c r="F138" s="22">
        <v>32</v>
      </c>
      <c r="G138" s="7">
        <v>35</v>
      </c>
      <c r="H138" s="22">
        <v>43</v>
      </c>
      <c r="I138" s="22">
        <v>35</v>
      </c>
      <c r="J138" s="22">
        <v>60</v>
      </c>
      <c r="K138" s="22">
        <v>59</v>
      </c>
      <c r="L138" s="21">
        <v>60</v>
      </c>
      <c r="M138" s="21">
        <v>39</v>
      </c>
      <c r="N138" s="22">
        <v>55</v>
      </c>
      <c r="O138" s="22">
        <v>23</v>
      </c>
      <c r="P138" s="22">
        <f t="shared" si="7"/>
        <v>441</v>
      </c>
      <c r="Q138" s="22"/>
      <c r="R138" s="21">
        <v>13</v>
      </c>
      <c r="U138" s="22"/>
      <c r="V138" s="22"/>
    </row>
    <row r="139" spans="1:22" s="7" customFormat="1" ht="13.5" customHeight="1">
      <c r="A139" s="7" t="s">
        <v>19</v>
      </c>
      <c r="B139" s="7" t="s">
        <v>59</v>
      </c>
      <c r="D139" s="22" t="s">
        <v>40</v>
      </c>
      <c r="E139" s="22" t="s">
        <v>60</v>
      </c>
      <c r="F139" s="22">
        <v>28</v>
      </c>
      <c r="G139" s="22">
        <v>55</v>
      </c>
      <c r="H139" s="22">
        <v>7</v>
      </c>
      <c r="I139" s="22">
        <v>27</v>
      </c>
      <c r="J139" s="22">
        <v>53</v>
      </c>
      <c r="K139" s="22">
        <v>49</v>
      </c>
      <c r="L139" s="22">
        <v>39</v>
      </c>
      <c r="M139" s="22">
        <v>50</v>
      </c>
      <c r="N139" s="22">
        <v>60</v>
      </c>
      <c r="O139" s="22">
        <v>60</v>
      </c>
      <c r="P139" s="22">
        <f t="shared" si="7"/>
        <v>428</v>
      </c>
      <c r="Q139" s="22"/>
      <c r="R139" s="21">
        <v>12</v>
      </c>
      <c r="U139" s="22"/>
      <c r="V139" s="22"/>
    </row>
    <row r="140" spans="1:22" s="7" customFormat="1" ht="12.75">
      <c r="A140" s="7" t="s">
        <v>20</v>
      </c>
      <c r="B140" s="7" t="s">
        <v>91</v>
      </c>
      <c r="C140" s="7" t="s">
        <v>23</v>
      </c>
      <c r="D140" s="22" t="s">
        <v>40</v>
      </c>
      <c r="E140" s="22" t="s">
        <v>151</v>
      </c>
      <c r="F140" s="22">
        <v>36</v>
      </c>
      <c r="G140" s="22">
        <v>24</v>
      </c>
      <c r="H140" s="22">
        <v>30</v>
      </c>
      <c r="I140" s="22">
        <v>47</v>
      </c>
      <c r="J140" s="22">
        <v>33</v>
      </c>
      <c r="K140" s="22">
        <v>60</v>
      </c>
      <c r="L140" s="22">
        <v>30</v>
      </c>
      <c r="M140" s="22">
        <v>60</v>
      </c>
      <c r="N140" s="22">
        <v>45</v>
      </c>
      <c r="O140" s="22">
        <v>60</v>
      </c>
      <c r="P140" s="22">
        <f t="shared" si="7"/>
        <v>425</v>
      </c>
      <c r="Q140" s="22"/>
      <c r="R140" s="21">
        <v>11</v>
      </c>
      <c r="U140" s="22"/>
      <c r="V140" s="22"/>
    </row>
    <row r="141" spans="1:22" s="7" customFormat="1" ht="12.75">
      <c r="A141" s="7" t="s">
        <v>21</v>
      </c>
      <c r="B141" s="7" t="s">
        <v>57</v>
      </c>
      <c r="C141" s="7" t="s">
        <v>58</v>
      </c>
      <c r="D141" s="22" t="s">
        <v>40</v>
      </c>
      <c r="E141" s="22" t="s">
        <v>41</v>
      </c>
      <c r="F141" s="22">
        <v>10</v>
      </c>
      <c r="G141" s="22">
        <v>40</v>
      </c>
      <c r="H141" s="22">
        <v>51</v>
      </c>
      <c r="I141" s="22">
        <v>41</v>
      </c>
      <c r="J141" s="22">
        <v>8</v>
      </c>
      <c r="K141" s="22">
        <v>60</v>
      </c>
      <c r="L141" s="22">
        <v>60</v>
      </c>
      <c r="M141" s="22">
        <v>23</v>
      </c>
      <c r="N141" s="22">
        <v>5</v>
      </c>
      <c r="O141" s="22">
        <v>12</v>
      </c>
      <c r="P141" s="22">
        <f t="shared" si="7"/>
        <v>310</v>
      </c>
      <c r="Q141" s="22"/>
      <c r="R141" s="21">
        <v>10</v>
      </c>
      <c r="U141" s="22"/>
      <c r="V141" s="22"/>
    </row>
    <row r="142" spans="1:22" s="7" customFormat="1" ht="12.75">
      <c r="A142" s="7" t="s">
        <v>32</v>
      </c>
      <c r="B142" s="7" t="s">
        <v>261</v>
      </c>
      <c r="D142" s="22" t="s">
        <v>128</v>
      </c>
      <c r="E142" s="22" t="s">
        <v>262</v>
      </c>
      <c r="F142" s="22">
        <v>27</v>
      </c>
      <c r="G142" s="7">
        <v>28</v>
      </c>
      <c r="H142" s="22">
        <v>27</v>
      </c>
      <c r="I142" s="22">
        <v>33</v>
      </c>
      <c r="J142" s="22">
        <v>27</v>
      </c>
      <c r="K142" s="22">
        <v>31</v>
      </c>
      <c r="L142" s="21">
        <v>25</v>
      </c>
      <c r="M142" s="21">
        <v>28</v>
      </c>
      <c r="N142" s="22">
        <v>35</v>
      </c>
      <c r="O142" s="22">
        <v>27</v>
      </c>
      <c r="P142" s="22">
        <f t="shared" si="7"/>
        <v>288</v>
      </c>
      <c r="Q142" s="22"/>
      <c r="R142" s="22">
        <v>9</v>
      </c>
      <c r="U142" s="22"/>
      <c r="V142" s="22"/>
    </row>
    <row r="143" spans="1:22" s="7" customFormat="1" ht="12.75">
      <c r="A143" s="7" t="s">
        <v>33</v>
      </c>
      <c r="B143" s="7" t="s">
        <v>184</v>
      </c>
      <c r="D143" s="22" t="s">
        <v>40</v>
      </c>
      <c r="E143" s="22" t="s">
        <v>181</v>
      </c>
      <c r="F143" s="22">
        <v>31</v>
      </c>
      <c r="G143" s="22">
        <v>30</v>
      </c>
      <c r="H143" s="22">
        <v>25</v>
      </c>
      <c r="I143" s="22">
        <v>32</v>
      </c>
      <c r="J143" s="22">
        <v>23</v>
      </c>
      <c r="K143" s="22">
        <v>24</v>
      </c>
      <c r="L143" s="22">
        <v>21</v>
      </c>
      <c r="M143" s="22">
        <v>24</v>
      </c>
      <c r="N143" s="22">
        <v>19</v>
      </c>
      <c r="O143" s="22">
        <v>23</v>
      </c>
      <c r="P143" s="22">
        <f t="shared" si="7"/>
        <v>252</v>
      </c>
      <c r="Q143" s="22"/>
      <c r="R143" s="22">
        <v>8</v>
      </c>
      <c r="U143" s="22"/>
      <c r="V143" s="22"/>
    </row>
    <row r="144" spans="1:18" s="7" customFormat="1" ht="12.75">
      <c r="A144" s="7" t="s">
        <v>34</v>
      </c>
      <c r="B144" s="7" t="s">
        <v>88</v>
      </c>
      <c r="D144" s="7" t="s">
        <v>26</v>
      </c>
      <c r="E144" s="7" t="s">
        <v>54</v>
      </c>
      <c r="F144" s="22">
        <v>15</v>
      </c>
      <c r="G144" s="7">
        <v>22</v>
      </c>
      <c r="H144" s="22">
        <v>25</v>
      </c>
      <c r="I144" s="22">
        <v>20</v>
      </c>
      <c r="J144" s="22">
        <v>26</v>
      </c>
      <c r="K144" s="22">
        <v>26</v>
      </c>
      <c r="L144" s="22">
        <v>42</v>
      </c>
      <c r="M144" s="22">
        <v>22</v>
      </c>
      <c r="N144" s="22">
        <v>30</v>
      </c>
      <c r="O144" s="22">
        <v>23</v>
      </c>
      <c r="P144" s="22">
        <f t="shared" si="7"/>
        <v>251</v>
      </c>
      <c r="Q144" s="22"/>
      <c r="R144" s="21">
        <v>7</v>
      </c>
    </row>
    <row r="145" spans="1:22" s="7" customFormat="1" ht="12.75">
      <c r="A145" s="7" t="s">
        <v>35</v>
      </c>
      <c r="B145" s="7" t="s">
        <v>263</v>
      </c>
      <c r="C145" s="7" t="s">
        <v>23</v>
      </c>
      <c r="D145" s="22" t="s">
        <v>7</v>
      </c>
      <c r="E145" s="22" t="s">
        <v>264</v>
      </c>
      <c r="F145" s="22">
        <v>21</v>
      </c>
      <c r="G145" s="22">
        <v>22</v>
      </c>
      <c r="H145" s="22">
        <v>27</v>
      </c>
      <c r="I145" s="22">
        <v>17</v>
      </c>
      <c r="J145" s="22">
        <v>30</v>
      </c>
      <c r="K145" s="22">
        <v>27</v>
      </c>
      <c r="L145" s="22">
        <v>19</v>
      </c>
      <c r="M145" s="22">
        <v>25</v>
      </c>
      <c r="N145" s="22">
        <v>24</v>
      </c>
      <c r="O145" s="22">
        <v>16</v>
      </c>
      <c r="P145" s="22">
        <f t="shared" si="7"/>
        <v>228</v>
      </c>
      <c r="Q145" s="22"/>
      <c r="R145" s="21">
        <v>6</v>
      </c>
      <c r="U145" s="22"/>
      <c r="V145" s="22"/>
    </row>
    <row r="146" spans="17:18" s="7" customFormat="1" ht="12.75">
      <c r="Q146" s="22"/>
      <c r="R146" s="22"/>
    </row>
    <row r="147" spans="2:18" s="7" customFormat="1" ht="13.5" customHeight="1">
      <c r="B147" s="8" t="s">
        <v>78</v>
      </c>
      <c r="C147" s="8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7" customFormat="1" ht="13.5" customHeight="1">
      <c r="A148" s="7" t="s">
        <v>11</v>
      </c>
      <c r="B148" s="7" t="s">
        <v>84</v>
      </c>
      <c r="D148" s="22" t="s">
        <v>38</v>
      </c>
      <c r="E148" s="22" t="s">
        <v>85</v>
      </c>
      <c r="F148" s="22" t="s">
        <v>185</v>
      </c>
      <c r="G148" s="22"/>
      <c r="I148" s="21"/>
      <c r="J148" s="21">
        <v>45</v>
      </c>
      <c r="K148" s="21"/>
      <c r="L148" s="21">
        <v>120</v>
      </c>
      <c r="M148" s="21"/>
      <c r="N148" s="21">
        <v>45</v>
      </c>
      <c r="O148" s="21"/>
      <c r="P148" s="21">
        <f>SUM(H148:O148)</f>
        <v>210</v>
      </c>
      <c r="Q148" s="22"/>
      <c r="R148" s="22">
        <v>30</v>
      </c>
    </row>
    <row r="149" spans="4:17" s="7" customFormat="1" ht="12.75">
      <c r="D149" s="21"/>
      <c r="E149" s="21"/>
      <c r="F149" s="21"/>
      <c r="G149" s="21"/>
      <c r="I149" s="21"/>
      <c r="J149" s="21"/>
      <c r="K149" s="21"/>
      <c r="L149" s="21"/>
      <c r="M149" s="21"/>
      <c r="N149" s="21"/>
      <c r="O149" s="21"/>
      <c r="P149" s="21"/>
      <c r="Q149" s="22"/>
    </row>
    <row r="150" spans="2:18" s="7" customFormat="1" ht="13.5" customHeight="1">
      <c r="B150" s="8" t="s">
        <v>79</v>
      </c>
      <c r="C150" s="8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25" s="7" customFormat="1" ht="13.5" customHeight="1">
      <c r="A151" s="7" t="s">
        <v>11</v>
      </c>
      <c r="B151" s="7" t="s">
        <v>50</v>
      </c>
      <c r="D151" s="22" t="s">
        <v>40</v>
      </c>
      <c r="E151" s="22" t="s">
        <v>51</v>
      </c>
      <c r="F151" s="22" t="s">
        <v>265</v>
      </c>
      <c r="G151" s="22"/>
      <c r="H151" s="22"/>
      <c r="I151" s="22"/>
      <c r="J151" s="22">
        <v>120</v>
      </c>
      <c r="K151" s="22"/>
      <c r="L151" s="22">
        <v>120</v>
      </c>
      <c r="M151" s="22"/>
      <c r="N151" s="22">
        <v>83</v>
      </c>
      <c r="O151" s="22"/>
      <c r="P151" s="22">
        <f>SUM(I151:N151)</f>
        <v>323</v>
      </c>
      <c r="R151" s="21">
        <v>30</v>
      </c>
      <c r="U151" s="22"/>
      <c r="V151" s="22"/>
      <c r="W151" s="22"/>
      <c r="X151" s="22"/>
      <c r="Y151" s="22"/>
    </row>
    <row r="152" spans="1:25" s="7" customFormat="1" ht="13.5" customHeight="1">
      <c r="A152" s="7" t="s">
        <v>12</v>
      </c>
      <c r="B152" s="7" t="s">
        <v>55</v>
      </c>
      <c r="D152" s="22" t="s">
        <v>38</v>
      </c>
      <c r="E152" s="22" t="s">
        <v>56</v>
      </c>
      <c r="F152" s="22" t="s">
        <v>186</v>
      </c>
      <c r="G152" s="22"/>
      <c r="H152" s="22"/>
      <c r="I152" s="22"/>
      <c r="J152" s="22">
        <v>80</v>
      </c>
      <c r="K152" s="22"/>
      <c r="L152" s="22">
        <v>120</v>
      </c>
      <c r="M152" s="22"/>
      <c r="N152" s="22">
        <v>120</v>
      </c>
      <c r="O152" s="22"/>
      <c r="P152" s="22">
        <f>SUM(I152:N152)</f>
        <v>320</v>
      </c>
      <c r="R152" s="7">
        <v>25</v>
      </c>
      <c r="U152" s="22"/>
      <c r="V152" s="22"/>
      <c r="W152" s="22"/>
      <c r="X152" s="22"/>
      <c r="Y152" s="22"/>
    </row>
    <row r="153" spans="1:25" s="7" customFormat="1" ht="13.5" customHeight="1">
      <c r="A153" s="7" t="s">
        <v>14</v>
      </c>
      <c r="B153" s="7" t="s">
        <v>147</v>
      </c>
      <c r="D153" s="7" t="s">
        <v>86</v>
      </c>
      <c r="E153" s="7" t="s">
        <v>148</v>
      </c>
      <c r="F153" s="22" t="s">
        <v>187</v>
      </c>
      <c r="G153" s="22"/>
      <c r="H153" s="22"/>
      <c r="I153" s="22"/>
      <c r="J153" s="22">
        <v>75</v>
      </c>
      <c r="K153" s="22"/>
      <c r="L153" s="22">
        <v>120</v>
      </c>
      <c r="M153" s="22"/>
      <c r="N153" s="22">
        <v>120</v>
      </c>
      <c r="O153" s="22"/>
      <c r="P153" s="22">
        <f>SUM(I153:N153)</f>
        <v>315</v>
      </c>
      <c r="R153">
        <v>21</v>
      </c>
      <c r="W153" s="22"/>
      <c r="X153" s="22"/>
      <c r="Y153" s="22"/>
    </row>
    <row r="154" spans="1:25" s="7" customFormat="1" ht="13.5" customHeight="1">
      <c r="A154" s="7" t="s">
        <v>15</v>
      </c>
      <c r="B154" s="7" t="s">
        <v>55</v>
      </c>
      <c r="D154" s="22" t="s">
        <v>38</v>
      </c>
      <c r="E154" s="22" t="s">
        <v>56</v>
      </c>
      <c r="F154" s="22" t="s">
        <v>266</v>
      </c>
      <c r="G154" s="22"/>
      <c r="H154" s="22"/>
      <c r="I154" s="22"/>
      <c r="J154" s="22">
        <v>120</v>
      </c>
      <c r="K154" s="22"/>
      <c r="L154" s="22">
        <v>62</v>
      </c>
      <c r="M154" s="22"/>
      <c r="N154" s="22">
        <v>120</v>
      </c>
      <c r="O154" s="22"/>
      <c r="P154" s="22">
        <f>SUM(I154:N154)</f>
        <v>302</v>
      </c>
      <c r="R154" s="21">
        <v>18</v>
      </c>
      <c r="U154" s="22"/>
      <c r="V154" s="22"/>
      <c r="W154" s="22"/>
      <c r="X154" s="22"/>
      <c r="Y154" s="22"/>
    </row>
    <row r="155" spans="1:25" s="7" customFormat="1" ht="13.5" customHeight="1">
      <c r="A155" s="7" t="s">
        <v>16</v>
      </c>
      <c r="B155" s="7" t="s">
        <v>199</v>
      </c>
      <c r="D155" s="7" t="s">
        <v>7</v>
      </c>
      <c r="E155" s="7" t="s">
        <v>200</v>
      </c>
      <c r="F155" s="22" t="s">
        <v>224</v>
      </c>
      <c r="G155" s="22"/>
      <c r="H155" s="22"/>
      <c r="I155" s="22"/>
      <c r="J155" s="22">
        <v>105</v>
      </c>
      <c r="K155" s="22"/>
      <c r="L155" s="22">
        <v>91</v>
      </c>
      <c r="M155" s="22"/>
      <c r="N155" s="22">
        <v>77</v>
      </c>
      <c r="O155" s="22"/>
      <c r="P155" s="22">
        <f>SUM(I155:N155)</f>
        <v>273</v>
      </c>
      <c r="Q155" s="22"/>
      <c r="R155" s="21">
        <v>16</v>
      </c>
      <c r="W155" s="22"/>
      <c r="X155" s="22"/>
      <c r="Y155" s="22"/>
    </row>
    <row r="156" spans="4:18" s="7" customFormat="1" ht="12.75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2:18" s="7" customFormat="1" ht="13.5" customHeight="1">
      <c r="B157" s="8" t="s">
        <v>80</v>
      </c>
      <c r="C157" s="8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22" s="7" customFormat="1" ht="13.5" customHeight="1">
      <c r="A158" s="7" t="s">
        <v>11</v>
      </c>
      <c r="B158" s="7" t="s">
        <v>29</v>
      </c>
      <c r="D158" s="22" t="s">
        <v>7</v>
      </c>
      <c r="E158" s="22" t="s">
        <v>30</v>
      </c>
      <c r="F158" s="22" t="s">
        <v>70</v>
      </c>
      <c r="G158" s="22"/>
      <c r="H158" s="22"/>
      <c r="I158" s="22"/>
      <c r="J158" s="22">
        <v>120</v>
      </c>
      <c r="K158" s="22"/>
      <c r="L158" s="22">
        <v>112</v>
      </c>
      <c r="M158" s="22"/>
      <c r="N158" s="22">
        <v>120</v>
      </c>
      <c r="O158" s="22"/>
      <c r="P158" s="22">
        <f>SUM(I158:N158)</f>
        <v>352</v>
      </c>
      <c r="Q158" s="22"/>
      <c r="R158" s="22">
        <v>30</v>
      </c>
      <c r="U158" s="22"/>
      <c r="V158" s="22"/>
    </row>
    <row r="159" spans="1:18" s="7" customFormat="1" ht="12.75">
      <c r="A159" s="7" t="s">
        <v>12</v>
      </c>
      <c r="B159" s="7" t="s">
        <v>173</v>
      </c>
      <c r="D159" s="7" t="s">
        <v>111</v>
      </c>
      <c r="E159" s="7" t="s">
        <v>188</v>
      </c>
      <c r="F159" s="22" t="s">
        <v>267</v>
      </c>
      <c r="G159" s="22"/>
      <c r="H159" s="22"/>
      <c r="I159" s="22"/>
      <c r="J159" s="22">
        <v>95</v>
      </c>
      <c r="K159" s="22"/>
      <c r="L159" s="22">
        <v>109</v>
      </c>
      <c r="M159" s="22"/>
      <c r="N159" s="22">
        <v>120</v>
      </c>
      <c r="O159" s="22"/>
      <c r="P159" s="22">
        <f>SUM(F159:O159)</f>
        <v>324</v>
      </c>
      <c r="Q159" s="22"/>
      <c r="R159" s="22">
        <v>25</v>
      </c>
    </row>
    <row r="160" spans="1:18" s="7" customFormat="1" ht="12.75">
      <c r="A160" s="7" t="s">
        <v>14</v>
      </c>
      <c r="B160" s="7" t="s">
        <v>88</v>
      </c>
      <c r="D160" s="7" t="s">
        <v>26</v>
      </c>
      <c r="E160" s="7" t="s">
        <v>54</v>
      </c>
      <c r="F160" s="22" t="s">
        <v>70</v>
      </c>
      <c r="G160" s="22"/>
      <c r="H160" s="22"/>
      <c r="I160" s="22"/>
      <c r="J160" s="22">
        <v>84</v>
      </c>
      <c r="K160" s="22"/>
      <c r="L160" s="22">
        <v>94</v>
      </c>
      <c r="M160" s="22"/>
      <c r="N160" s="22">
        <v>120</v>
      </c>
      <c r="O160" s="22"/>
      <c r="P160" s="22">
        <f>SUM(F160:O160)</f>
        <v>298</v>
      </c>
      <c r="Q160" s="22"/>
      <c r="R160" s="22">
        <v>21</v>
      </c>
    </row>
    <row r="162" spans="2:18" s="7" customFormat="1" ht="12.75">
      <c r="B162" s="18" t="s">
        <v>135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7" t="s">
        <v>11</v>
      </c>
      <c r="B163" t="s">
        <v>115</v>
      </c>
      <c r="D163" t="s">
        <v>7</v>
      </c>
      <c r="E163" t="s">
        <v>116</v>
      </c>
      <c r="F163" s="22" t="s">
        <v>136</v>
      </c>
      <c r="G163" s="22"/>
      <c r="H163" s="22"/>
      <c r="I163" s="22"/>
      <c r="J163" s="22"/>
      <c r="K163" s="22"/>
      <c r="L163" s="22">
        <v>360</v>
      </c>
      <c r="M163" s="22"/>
      <c r="N163" s="22">
        <v>120</v>
      </c>
      <c r="O163" s="22"/>
      <c r="P163" s="22"/>
      <c r="R163" s="21">
        <v>30</v>
      </c>
    </row>
    <row r="164" spans="1:18" ht="12.75">
      <c r="A164" s="7" t="s">
        <v>12</v>
      </c>
      <c r="B164" t="s">
        <v>120</v>
      </c>
      <c r="D164" t="s">
        <v>124</v>
      </c>
      <c r="E164" t="s">
        <v>121</v>
      </c>
      <c r="F164" s="22" t="s">
        <v>189</v>
      </c>
      <c r="G164" s="22"/>
      <c r="H164" s="22"/>
      <c r="I164" s="22"/>
      <c r="J164" s="22"/>
      <c r="K164" s="22"/>
      <c r="L164" s="22">
        <v>360</v>
      </c>
      <c r="M164" s="22"/>
      <c r="N164" s="22">
        <v>118</v>
      </c>
      <c r="O164" s="22"/>
      <c r="P164" s="22"/>
      <c r="Q164" s="22"/>
      <c r="R164" s="7">
        <v>25</v>
      </c>
    </row>
    <row r="165" spans="1:18" s="7" customFormat="1" ht="12.75">
      <c r="A165" s="7" t="s">
        <v>14</v>
      </c>
      <c r="B165" s="7" t="s">
        <v>122</v>
      </c>
      <c r="D165" s="7" t="s">
        <v>7</v>
      </c>
      <c r="E165" s="7" t="s">
        <v>123</v>
      </c>
      <c r="F165" s="22" t="s">
        <v>189</v>
      </c>
      <c r="G165" s="22"/>
      <c r="H165" s="22"/>
      <c r="I165" s="22"/>
      <c r="J165" s="22"/>
      <c r="K165" s="22"/>
      <c r="L165" s="22">
        <v>360</v>
      </c>
      <c r="M165" s="22"/>
      <c r="N165" s="22">
        <v>106</v>
      </c>
      <c r="O165" s="22"/>
      <c r="P165" s="22"/>
      <c r="Q165" s="22"/>
      <c r="R165">
        <v>21</v>
      </c>
    </row>
    <row r="166" spans="1:18" s="7" customFormat="1" ht="12.75">
      <c r="A166" s="7" t="s">
        <v>15</v>
      </c>
      <c r="B166" s="7" t="s">
        <v>275</v>
      </c>
      <c r="D166" s="7" t="s">
        <v>124</v>
      </c>
      <c r="E166" s="7" t="s">
        <v>276</v>
      </c>
      <c r="F166" s="22" t="s">
        <v>189</v>
      </c>
      <c r="G166" s="22"/>
      <c r="H166" s="22"/>
      <c r="I166" s="22"/>
      <c r="J166" s="22">
        <v>90</v>
      </c>
      <c r="K166" s="22"/>
      <c r="L166" s="22">
        <v>79</v>
      </c>
      <c r="M166" s="22"/>
      <c r="N166" s="22">
        <v>105</v>
      </c>
      <c r="O166" s="22"/>
      <c r="P166" s="22">
        <f>SUM(F166:O166)</f>
        <v>274</v>
      </c>
      <c r="Q166" s="22"/>
      <c r="R166" s="21">
        <v>18</v>
      </c>
    </row>
    <row r="167" s="7" customFormat="1" ht="12.75">
      <c r="R167" s="21"/>
    </row>
    <row r="168" s="7" customFormat="1" ht="12.75"/>
    <row r="169" s="7" customFormat="1" ht="12.75"/>
    <row r="170" s="62" customFormat="1" ht="18.75">
      <c r="H170" s="63" t="s">
        <v>94</v>
      </c>
    </row>
    <row r="171" s="62" customFormat="1" ht="18.75">
      <c r="H171" s="64" t="s">
        <v>95</v>
      </c>
    </row>
    <row r="173" s="8" customFormat="1" ht="13.5" customHeight="1">
      <c r="F173" s="16" t="s">
        <v>31</v>
      </c>
    </row>
    <row r="174" s="7" customFormat="1" ht="13.5" customHeight="1">
      <c r="F174" s="17" t="s">
        <v>106</v>
      </c>
    </row>
    <row r="175" s="7" customFormat="1" ht="13.5" customHeight="1">
      <c r="F175" s="17" t="s">
        <v>107</v>
      </c>
    </row>
    <row r="176" spans="7:18" s="7" customFormat="1" ht="13.5" customHeight="1">
      <c r="G176" s="19" t="s">
        <v>137</v>
      </c>
      <c r="J176" s="10"/>
      <c r="M176" s="10"/>
      <c r="P176" s="10"/>
      <c r="R176" s="18"/>
    </row>
    <row r="177" spans="7:18" s="7" customFormat="1" ht="13.5" customHeight="1">
      <c r="G177" s="19" t="s">
        <v>138</v>
      </c>
      <c r="J177" s="10"/>
      <c r="M177" s="10"/>
      <c r="P177" s="10"/>
      <c r="R177" s="18"/>
    </row>
    <row r="178" spans="7:16" s="7" customFormat="1" ht="13.5" customHeight="1">
      <c r="G178" s="19" t="s">
        <v>139</v>
      </c>
      <c r="J178" s="10"/>
      <c r="M178" s="10"/>
      <c r="P178" s="10"/>
    </row>
    <row r="179" spans="7:16" s="7" customFormat="1" ht="13.5" customHeight="1">
      <c r="G179" s="23" t="s">
        <v>140</v>
      </c>
      <c r="J179" s="10"/>
      <c r="M179" s="10"/>
      <c r="P179" s="10"/>
    </row>
    <row r="181" ht="12.75" customHeight="1">
      <c r="G181" s="38" t="s">
        <v>141</v>
      </c>
    </row>
    <row r="182" ht="12.75" customHeight="1">
      <c r="G182" s="59" t="s">
        <v>97</v>
      </c>
    </row>
    <row r="183" ht="12.75" customHeight="1">
      <c r="G183" s="59" t="s">
        <v>98</v>
      </c>
    </row>
    <row r="184" ht="12.75" customHeight="1">
      <c r="G184" s="59" t="s">
        <v>99</v>
      </c>
    </row>
    <row r="185" ht="12.75" customHeight="1">
      <c r="G185" s="59" t="s">
        <v>100</v>
      </c>
    </row>
    <row r="186" ht="12.75" customHeight="1">
      <c r="G186" s="59" t="s">
        <v>101</v>
      </c>
    </row>
    <row r="187" s="37" customFormat="1" ht="12.75" customHeight="1">
      <c r="G187" s="40" t="s">
        <v>96</v>
      </c>
    </row>
    <row r="188" s="39" customFormat="1" ht="19.5" customHeight="1">
      <c r="G188" s="59"/>
    </row>
    <row r="189" s="39" customFormat="1" ht="19.5" customHeight="1">
      <c r="G189" s="59"/>
    </row>
    <row r="190" s="39" customFormat="1" ht="19.5" customHeight="1">
      <c r="G190" s="59"/>
    </row>
    <row r="191" s="39" customFormat="1" ht="19.5" customHeight="1">
      <c r="G191" s="59"/>
    </row>
    <row r="192" s="39" customFormat="1" ht="19.5" customHeight="1">
      <c r="G192" s="59"/>
    </row>
    <row r="193" s="37" customFormat="1" ht="19.5" customHeight="1">
      <c r="G193" s="40"/>
    </row>
    <row r="194" s="14" customFormat="1" ht="19.5" customHeight="1">
      <c r="G194" s="15"/>
    </row>
    <row r="195" s="14" customFormat="1" ht="19.5" customHeight="1">
      <c r="G195" s="15"/>
    </row>
    <row r="196" spans="6:22" s="57" customFormat="1" ht="13.5" customHeight="1">
      <c r="F196" s="56"/>
      <c r="V196" s="56"/>
    </row>
    <row r="197" spans="6:22" s="57" customFormat="1" ht="13.5" customHeight="1">
      <c r="F197" s="56"/>
      <c r="V197" s="56"/>
    </row>
    <row r="198" spans="6:22" s="57" customFormat="1" ht="13.5" customHeight="1">
      <c r="F198" s="56"/>
      <c r="V198" s="56"/>
    </row>
    <row r="199" spans="6:22" s="57" customFormat="1" ht="13.5" customHeight="1">
      <c r="F199" s="56"/>
      <c r="V199" s="56"/>
    </row>
    <row r="200" spans="2:22" s="36" customFormat="1" ht="13.5" customHeight="1">
      <c r="B200" s="58"/>
      <c r="F200" s="41"/>
      <c r="V200" s="41"/>
    </row>
    <row r="201" spans="6:22" s="7" customFormat="1" ht="13.5" customHeight="1">
      <c r="F201" s="25"/>
      <c r="V201" s="24"/>
    </row>
    <row r="202" spans="6:69" s="7" customFormat="1" ht="13.5" customHeight="1">
      <c r="F202" s="25"/>
      <c r="S202" s="11"/>
      <c r="T202" s="11"/>
      <c r="U202" s="11"/>
      <c r="V202" s="46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</row>
    <row r="203" spans="6:22" s="54" customFormat="1" ht="13.5" customHeight="1">
      <c r="F203" s="50"/>
      <c r="V203" s="55"/>
    </row>
    <row r="204" spans="6:22" s="54" customFormat="1" ht="13.5" customHeight="1">
      <c r="F204" s="52"/>
      <c r="V204" s="55"/>
    </row>
    <row r="205" spans="6:22" s="54" customFormat="1" ht="13.5" customHeight="1">
      <c r="F205" s="52"/>
      <c r="V205" s="55"/>
    </row>
    <row r="206" spans="19:69" s="7" customFormat="1" ht="13.5" customHeight="1">
      <c r="S206" s="11"/>
      <c r="T206" s="11"/>
      <c r="U206" s="11"/>
      <c r="V206" s="46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</row>
    <row r="207" spans="6:69" s="7" customFormat="1" ht="13.5" customHeight="1">
      <c r="F207" s="25"/>
      <c r="S207" s="11"/>
      <c r="T207" s="11"/>
      <c r="U207" s="11"/>
      <c r="V207" s="47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</row>
    <row r="208" spans="6:69" s="7" customFormat="1" ht="12.75">
      <c r="F208" s="25"/>
      <c r="S208" s="11"/>
      <c r="T208" s="11"/>
      <c r="U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</row>
    <row r="209" spans="6:69" s="7" customFormat="1" ht="13.5" customHeight="1">
      <c r="F209" s="25"/>
      <c r="S209" s="11"/>
      <c r="T209" s="11"/>
      <c r="U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</row>
    <row r="210" spans="6:69" s="7" customFormat="1" ht="13.5" customHeight="1">
      <c r="F210" s="25"/>
      <c r="S210" s="11"/>
      <c r="T210" s="11"/>
      <c r="U210" s="11"/>
      <c r="V210" s="45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</row>
    <row r="211" spans="6:69" s="7" customFormat="1" ht="13.5" customHeight="1">
      <c r="F211" s="25"/>
      <c r="S211" s="11"/>
      <c r="T211" s="11"/>
      <c r="U211" s="11"/>
      <c r="V211" s="45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</row>
    <row r="212" spans="6:69" s="7" customFormat="1" ht="13.5" customHeight="1">
      <c r="F212" s="25"/>
      <c r="S212" s="11"/>
      <c r="T212" s="11"/>
      <c r="U212" s="11"/>
      <c r="V212" s="45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</row>
    <row r="213" spans="6:69" s="7" customFormat="1" ht="13.5" customHeight="1">
      <c r="F213" s="25"/>
      <c r="S213" s="11"/>
      <c r="T213" s="11"/>
      <c r="U213" s="11"/>
      <c r="V213" s="45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</row>
    <row r="214" spans="6:69" s="7" customFormat="1" ht="13.5" customHeight="1">
      <c r="F214" s="25"/>
      <c r="S214" s="11"/>
      <c r="T214" s="11"/>
      <c r="U214" s="11"/>
      <c r="V214" s="45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</row>
    <row r="215" spans="6:69" s="7" customFormat="1" ht="13.5" customHeight="1">
      <c r="F215" s="25"/>
      <c r="S215" s="11"/>
      <c r="T215" s="11"/>
      <c r="U215" s="11"/>
      <c r="V215" s="45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</row>
    <row r="216" spans="1:69" s="27" customFormat="1" ht="13.5" customHeight="1">
      <c r="A216" s="12"/>
      <c r="B216" s="12"/>
      <c r="C216" s="12"/>
      <c r="D216" s="12"/>
      <c r="E216" s="12"/>
      <c r="F216" s="24"/>
      <c r="S216" s="43"/>
      <c r="T216" s="43"/>
      <c r="U216" s="43"/>
      <c r="V216" s="45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</row>
    <row r="217" spans="6:69" s="27" customFormat="1" ht="13.5" customHeight="1">
      <c r="F217" s="53"/>
      <c r="S217" s="43"/>
      <c r="T217" s="43"/>
      <c r="U217" s="43"/>
      <c r="V217" s="45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</row>
    <row r="218" spans="1:69" s="28" customFormat="1" ht="13.5" customHeight="1">
      <c r="A218" s="27"/>
      <c r="B218" s="27"/>
      <c r="C218" s="27"/>
      <c r="D218" s="27"/>
      <c r="E218" s="27"/>
      <c r="F218" s="51"/>
      <c r="S218" s="43"/>
      <c r="T218" s="43"/>
      <c r="U218" s="43"/>
      <c r="V218" s="46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</row>
    <row r="219" spans="1:69" s="27" customFormat="1" ht="12.75">
      <c r="A219" s="28"/>
      <c r="B219" s="28"/>
      <c r="C219" s="28"/>
      <c r="D219" s="28"/>
      <c r="E219" s="28"/>
      <c r="F219" s="24"/>
      <c r="S219" s="43"/>
      <c r="T219" s="43"/>
      <c r="U219" s="43"/>
      <c r="V219" s="45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</row>
    <row r="220" spans="1:69" s="12" customFormat="1" ht="13.5" customHeight="1">
      <c r="A220" s="27"/>
      <c r="B220" s="27"/>
      <c r="C220" s="27"/>
      <c r="D220" s="27"/>
      <c r="E220" s="27"/>
      <c r="F220" s="26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S220" s="43"/>
      <c r="T220" s="43"/>
      <c r="U220" s="43"/>
      <c r="V220" s="48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</row>
    <row r="221" spans="6:69" s="12" customFormat="1" ht="13.5" customHeight="1">
      <c r="F221" s="25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S221" s="43"/>
      <c r="T221" s="43"/>
      <c r="U221" s="43"/>
      <c r="V221" s="46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</row>
    <row r="222" spans="1:69" s="27" customFormat="1" ht="12.75">
      <c r="A222" s="12"/>
      <c r="B222" s="12"/>
      <c r="C222" s="12"/>
      <c r="D222" s="12"/>
      <c r="E222" s="12"/>
      <c r="F222" s="25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</row>
    <row r="223" spans="1:69" s="12" customFormat="1" ht="13.5" customHeight="1">
      <c r="A223" s="7"/>
      <c r="B223" s="8"/>
      <c r="C223" s="8"/>
      <c r="D223" s="7"/>
      <c r="E223" s="7"/>
      <c r="F223" s="25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11"/>
      <c r="T223" s="43"/>
      <c r="U223" s="43"/>
      <c r="V223" s="45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</row>
    <row r="224" spans="6:69" s="12" customFormat="1" ht="13.5" customHeight="1">
      <c r="F224" s="25"/>
      <c r="G224" s="7"/>
      <c r="H224" s="7"/>
      <c r="I224" s="7"/>
      <c r="J224" s="7"/>
      <c r="K224" s="7"/>
      <c r="M224" s="7"/>
      <c r="N224" s="7"/>
      <c r="O224" s="7"/>
      <c r="P224" s="7"/>
      <c r="Q224" s="7"/>
      <c r="S224" s="43"/>
      <c r="T224" s="43"/>
      <c r="U224" s="43"/>
      <c r="V224" s="45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</row>
    <row r="225" spans="1:69" s="27" customFormat="1" ht="12.75">
      <c r="A225" s="12"/>
      <c r="B225" s="12"/>
      <c r="C225" s="12"/>
      <c r="D225" s="12"/>
      <c r="E225" s="12"/>
      <c r="F225" s="25"/>
      <c r="S225" s="43"/>
      <c r="T225" s="43"/>
      <c r="U225" s="43"/>
      <c r="V225" s="45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</row>
    <row r="226" spans="6:69" s="7" customFormat="1" ht="13.5" customHeight="1">
      <c r="F226" s="25"/>
      <c r="R226" s="12"/>
      <c r="S226" s="11"/>
      <c r="T226" s="11"/>
      <c r="U226" s="11"/>
      <c r="V226" s="45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</row>
    <row r="227" spans="6:69" s="7" customFormat="1" ht="13.5" customHeight="1">
      <c r="F227" s="24"/>
      <c r="S227" s="11"/>
      <c r="T227" s="11"/>
      <c r="U227" s="11"/>
      <c r="V227" s="45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</row>
    <row r="228" spans="6:69" s="7" customFormat="1" ht="13.5" customHeight="1">
      <c r="F228" s="25"/>
      <c r="S228" s="11"/>
      <c r="T228" s="11"/>
      <c r="U228" s="11"/>
      <c r="V228" s="45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</row>
    <row r="229" spans="2:69" s="12" customFormat="1" ht="13.5" customHeight="1">
      <c r="B229" s="7"/>
      <c r="C229" s="7"/>
      <c r="D229" s="7"/>
      <c r="E229" s="7"/>
      <c r="F229" s="25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43"/>
      <c r="T229" s="43"/>
      <c r="U229" s="43"/>
      <c r="V229" s="46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</row>
    <row r="230" spans="6:69" s="7" customFormat="1" ht="13.5" customHeight="1">
      <c r="F230" s="25"/>
      <c r="R230" s="12"/>
      <c r="S230" s="11"/>
      <c r="T230" s="11"/>
      <c r="U230" s="11"/>
      <c r="V230" s="45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</row>
    <row r="231" spans="6:69" s="7" customFormat="1" ht="13.5" customHeight="1">
      <c r="F231" s="25"/>
      <c r="S231" s="11"/>
      <c r="T231" s="11"/>
      <c r="U231" s="11"/>
      <c r="V231" s="45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</row>
    <row r="232" spans="6:69" s="7" customFormat="1" ht="13.5" customHeight="1">
      <c r="F232" s="29"/>
      <c r="S232" s="11"/>
      <c r="T232" s="11"/>
      <c r="U232" s="11"/>
      <c r="V232" s="45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</row>
    <row r="233" spans="1:69" s="2" customFormat="1" ht="13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11"/>
      <c r="T233" s="11"/>
      <c r="U233" s="11"/>
      <c r="V233" s="45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</row>
    <row r="234" spans="2:69" ht="13.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43"/>
      <c r="T234" s="43"/>
      <c r="U234" s="43"/>
      <c r="V234" s="49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</row>
    <row r="235" spans="17:69" ht="13.5" customHeight="1">
      <c r="Q235" s="7"/>
      <c r="S235" s="43"/>
      <c r="T235" s="43"/>
      <c r="U235" s="43"/>
      <c r="V235" s="46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</row>
    <row r="236" spans="17:69" ht="13.5" customHeight="1">
      <c r="Q236" s="7"/>
      <c r="R236" s="7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</row>
    <row r="237" spans="17:69" ht="13.5" customHeight="1">
      <c r="Q237" s="7"/>
      <c r="R237" s="7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</row>
    <row r="238" spans="6:69" ht="13.5" customHeight="1"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</row>
    <row r="239" spans="19:69" ht="12.75"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</row>
    <row r="240" spans="19:69" s="7" customFormat="1" ht="13.5" customHeight="1"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</row>
    <row r="241" spans="18:69" s="7" customFormat="1" ht="13.5" customHeight="1">
      <c r="R24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</row>
    <row r="242" spans="6:69" ht="13.5" customHeight="1"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</row>
    <row r="243" spans="6:69" ht="13.5" customHeight="1"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</row>
    <row r="244" spans="1:19" s="2" customFormat="1" ht="13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6:18" ht="13.5" customHeight="1"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6:18" ht="13.5" customHeight="1"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6:17" ht="13.5" customHeight="1"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6:17" ht="13.5" customHeight="1"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ht="13.5" customHeight="1">
      <c r="Q249" s="7"/>
    </row>
    <row r="250" spans="6:17" ht="13.5" customHeight="1"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6:17" ht="13.5" customHeight="1"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3" s="7" customFormat="1" ht="13.5" customHeight="1"/>
    <row r="254" spans="1:19" s="2" customFormat="1" ht="13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8" ht="13.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69" ht="13.5" customHeight="1">
      <c r="Q269" s="7"/>
    </row>
    <row r="270" ht="13.5" customHeight="1">
      <c r="Q270" s="7"/>
    </row>
    <row r="271" ht="13.5" customHeight="1">
      <c r="Q271" s="7"/>
    </row>
    <row r="272" ht="13.5" customHeight="1">
      <c r="Q272" s="7"/>
    </row>
    <row r="273" ht="13.5" customHeight="1">
      <c r="R273" s="7"/>
    </row>
    <row r="280" ht="13.5" customHeight="1">
      <c r="Q280" s="7"/>
    </row>
    <row r="281" ht="13.5" customHeight="1">
      <c r="Q281" s="7"/>
    </row>
    <row r="282" ht="13.5" customHeight="1">
      <c r="Q282" s="7"/>
    </row>
    <row r="283" ht="13.5" customHeight="1">
      <c r="Q283" s="7"/>
    </row>
    <row r="284" ht="13.5" customHeight="1">
      <c r="Q284" s="7"/>
    </row>
    <row r="285" ht="13.5" customHeight="1">
      <c r="Q285" s="7"/>
    </row>
    <row r="286" ht="15" customHeight="1">
      <c r="Q286" s="7"/>
    </row>
    <row r="287" ht="15" customHeight="1">
      <c r="Q287" s="7"/>
    </row>
    <row r="288" ht="15" customHeight="1">
      <c r="Q288" s="7"/>
    </row>
    <row r="289" ht="15" customHeight="1">
      <c r="Q289" s="7"/>
    </row>
    <row r="290" ht="15" customHeight="1">
      <c r="Q290" s="7"/>
    </row>
    <row r="291" ht="15" customHeight="1">
      <c r="Q291" s="7"/>
    </row>
    <row r="292" ht="15" customHeight="1">
      <c r="Q292" s="7"/>
    </row>
    <row r="293" ht="15" customHeight="1">
      <c r="Q293" s="7"/>
    </row>
    <row r="294" ht="15" customHeight="1">
      <c r="Q294" s="7"/>
    </row>
    <row r="295" ht="15" customHeight="1">
      <c r="Q295" s="7"/>
    </row>
    <row r="296" ht="15" customHeight="1">
      <c r="Q296" s="7"/>
    </row>
    <row r="297" ht="15" customHeight="1">
      <c r="Q297" s="7"/>
    </row>
    <row r="298" ht="15" customHeight="1">
      <c r="Q298" s="7"/>
    </row>
    <row r="299" ht="15" customHeight="1">
      <c r="Q299" s="7"/>
    </row>
    <row r="300" ht="15" customHeight="1">
      <c r="Q300" s="7"/>
    </row>
    <row r="301" ht="15" customHeight="1">
      <c r="Q301" s="7"/>
    </row>
    <row r="302" ht="15" customHeight="1">
      <c r="Q302" s="7"/>
    </row>
    <row r="303" ht="15" customHeight="1">
      <c r="Q303" s="7"/>
    </row>
    <row r="304" ht="15" customHeight="1">
      <c r="Q304" s="7"/>
    </row>
    <row r="305" ht="15" customHeight="1">
      <c r="Q305" s="7"/>
    </row>
    <row r="306" ht="15" customHeight="1">
      <c r="Q306" s="7"/>
    </row>
    <row r="307" ht="15" customHeight="1">
      <c r="Q307" s="7"/>
    </row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</sheetData>
  <printOptions/>
  <pageMargins left="0.4330708661417323" right="0.4330708661417323" top="0.46" bottom="0.73" header="0.31496062992125984" footer="0.31496062992125984"/>
  <pageSetup horizontalDpi="300" verticalDpi="300" orientation="portrait" paperSize="9" r:id="rId4"/>
  <headerFooter alignWithMargins="0">
    <oddFooter>&amp;C&amp;A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RADKA</cp:lastModifiedBy>
  <cp:lastPrinted>2006-03-25T14:13:45Z</cp:lastPrinted>
  <dcterms:created xsi:type="dcterms:W3CDTF">2002-01-18T11:46:41Z</dcterms:created>
  <dcterms:modified xsi:type="dcterms:W3CDTF">2006-10-03T07:54:02Z</dcterms:modified>
  <cp:category/>
  <cp:version/>
  <cp:contentType/>
  <cp:contentStatus/>
</cp:coreProperties>
</file>