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8 - 5. kolo" sheetId="1" r:id="rId1"/>
    <sheet name="List2" sheetId="2" r:id="rId2"/>
    <sheet name="List3" sheetId="3" r:id="rId3"/>
  </sheets>
  <definedNames>
    <definedName name="_xlnm.Print_Area" localSheetId="0">'Pi liga 2008 - 5. kolo'!$A$1:$R$158</definedName>
  </definedNames>
  <calcPr fullCalcOnLoad="1"/>
</workbook>
</file>

<file path=xl/sharedStrings.xml><?xml version="1.0" encoding="utf-8"?>
<sst xmlns="http://schemas.openxmlformats.org/spreadsheetml/2006/main" count="438" uniqueCount="232">
  <si>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</si>
  <si>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</si>
  <si>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</si>
  <si>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</si>
  <si>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</si>
  <si>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</si>
  <si>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</si>
  <si>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</si>
  <si>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</si>
  <si>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</si>
  <si>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</si>
  <si>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</si>
  <si>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</si>
  <si>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</si>
  <si>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</si>
  <si>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</si>
  <si>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</si>
  <si>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</si>
  <si>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</si>
  <si>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</si>
  <si>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j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</si>
  <si>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</si>
  <si>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</si>
  <si>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</si>
  <si>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</si>
  <si>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</si>
  <si>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</si>
  <si>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</si>
  <si>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</si>
  <si>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</si>
  <si>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494 - 8</t>
  </si>
  <si>
    <t>Matura Petr ing.</t>
  </si>
  <si>
    <t>74 - 121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</si>
  <si>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</si>
  <si>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</si>
  <si>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</si>
  <si>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</si>
  <si>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</si>
  <si>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</si>
  <si>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</si>
  <si>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přepočet</t>
  </si>
  <si>
    <t>XL-56</t>
  </si>
  <si>
    <t>kategorie F1A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</si>
  <si>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</si>
  <si>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</si>
  <si>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</si>
  <si>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</si>
  <si>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</si>
  <si>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</si>
  <si>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</si>
  <si>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Pekárek Vojtěch</t>
  </si>
  <si>
    <t>85 - 43</t>
  </si>
  <si>
    <t>74 - 21</t>
  </si>
  <si>
    <t>Kozák Aleš</t>
  </si>
  <si>
    <t>Kozák Petr</t>
  </si>
  <si>
    <t>Most</t>
  </si>
  <si>
    <t>sledujte internet</t>
  </si>
  <si>
    <t>http://www.tmrmodel.cz/lmk_p4.htm</t>
  </si>
  <si>
    <t>Mezihoráková Jana Ing.</t>
  </si>
  <si>
    <t>Hanušová Ivana</t>
  </si>
  <si>
    <t>M.Hradiště</t>
  </si>
  <si>
    <t>335-1</t>
  </si>
  <si>
    <t>Janza Rudolf</t>
  </si>
  <si>
    <t>Stod</t>
  </si>
  <si>
    <t>Jiránek Václav</t>
  </si>
  <si>
    <t>Jiráský Jaroslav Ing.</t>
  </si>
  <si>
    <t>156 - 14</t>
  </si>
  <si>
    <t>Pátek Čeněk</t>
  </si>
  <si>
    <t>74 - 112</t>
  </si>
  <si>
    <t>P5  Zličín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</si>
  <si>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</si>
  <si>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</si>
  <si>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</si>
  <si>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</si>
  <si>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</si>
  <si>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</si>
  <si>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</si>
  <si>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206 - 4</t>
  </si>
  <si>
    <t>Jiřinec Václav</t>
  </si>
  <si>
    <t>494 - 17</t>
  </si>
  <si>
    <t>Úšava</t>
  </si>
  <si>
    <t>494 - 25</t>
  </si>
  <si>
    <t>494 - 18</t>
  </si>
  <si>
    <t>Sinkule Vladimír st.</t>
  </si>
  <si>
    <t>226 - 7</t>
  </si>
  <si>
    <t>Dixielander</t>
  </si>
  <si>
    <t>kategorie F1A - samokřídla</t>
  </si>
  <si>
    <t>Šimůnek Petr</t>
  </si>
  <si>
    <t>74 - 132</t>
  </si>
  <si>
    <t>BVL</t>
  </si>
  <si>
    <t>50-1</t>
  </si>
  <si>
    <t>479 - 3</t>
  </si>
  <si>
    <t>Mach Marián</t>
  </si>
  <si>
    <t>85 - 35</t>
  </si>
  <si>
    <t>Káča 2</t>
  </si>
  <si>
    <t xml:space="preserve">              Hobby  centrum,  </t>
  </si>
  <si>
    <t>Koleszár Václav</t>
  </si>
  <si>
    <t>Stochov</t>
  </si>
  <si>
    <t>207 - 19</t>
  </si>
  <si>
    <t>11.</t>
  </si>
  <si>
    <t>12.</t>
  </si>
  <si>
    <t>Jinda Karel</t>
  </si>
  <si>
    <t>74 - 155</t>
  </si>
  <si>
    <t>Kmec Libor</t>
  </si>
  <si>
    <t>207 - 16</t>
  </si>
  <si>
    <t>Kladno</t>
  </si>
  <si>
    <t>Spálený Jan</t>
  </si>
  <si>
    <t>Pyšely</t>
  </si>
  <si>
    <t>384 - 1</t>
  </si>
  <si>
    <t>kategorie F1A-N</t>
  </si>
  <si>
    <t>Pergler Vladimír</t>
  </si>
  <si>
    <t>74 - 129</t>
  </si>
  <si>
    <t>kategorie P30</t>
  </si>
  <si>
    <t>Klik Jan st.</t>
  </si>
  <si>
    <t>479-260</t>
  </si>
  <si>
    <t>Klofát Josef</t>
  </si>
  <si>
    <t>74 - 163</t>
  </si>
  <si>
    <t>Janda Pavel</t>
  </si>
  <si>
    <t>74 - 140</t>
  </si>
  <si>
    <t>Aurikel</t>
  </si>
  <si>
    <t>kategorie B1 - historické</t>
  </si>
  <si>
    <t>Pavelka Jaroslav Ing.</t>
  </si>
  <si>
    <t>156 - 22</t>
  </si>
  <si>
    <t>A.Tvarůžka</t>
  </si>
  <si>
    <t>kategorie F1H</t>
  </si>
  <si>
    <t>kategorie F1G</t>
  </si>
  <si>
    <t xml:space="preserve">kategorie F1J </t>
  </si>
  <si>
    <t>www.zanoniacup.estranky.cz</t>
  </si>
  <si>
    <t xml:space="preserve">Ing. P.Matura </t>
  </si>
  <si>
    <t>Terezín</t>
  </si>
  <si>
    <t>Tauer Jaroslav ml.</t>
  </si>
  <si>
    <t>Pňovany</t>
  </si>
  <si>
    <t>329 - 6</t>
  </si>
  <si>
    <t>Bejček Milan</t>
  </si>
  <si>
    <t>479-5</t>
  </si>
  <si>
    <t>Gerlický Zdeněk</t>
  </si>
  <si>
    <t>418 - 14</t>
  </si>
  <si>
    <t>Kalandra Roman</t>
  </si>
  <si>
    <t>74 - 144</t>
  </si>
  <si>
    <t>Jindřich Luboš Ing.</t>
  </si>
  <si>
    <t>226 - 14</t>
  </si>
  <si>
    <t>Trepeš František</t>
  </si>
  <si>
    <t>74 - 141</t>
  </si>
  <si>
    <t>Hap Cat 1949</t>
  </si>
  <si>
    <t>Cintula Patrik</t>
  </si>
  <si>
    <t>Brno III</t>
  </si>
  <si>
    <t>51 - 15</t>
  </si>
  <si>
    <t>Rudínský Stanislav</t>
  </si>
  <si>
    <t>44 - 92</t>
  </si>
  <si>
    <t>Zýka Lukáš</t>
  </si>
  <si>
    <t>85 - 64</t>
  </si>
  <si>
    <t>Jinda Milan</t>
  </si>
  <si>
    <t>74 - 154</t>
  </si>
  <si>
    <t>Dudáček Zdeněk</t>
  </si>
  <si>
    <t>494 - 3</t>
  </si>
  <si>
    <t>Holeček Vladimír</t>
  </si>
  <si>
    <t>44 - 5</t>
  </si>
  <si>
    <t>156 - 12</t>
  </si>
  <si>
    <t>Rohlena Miroslav</t>
  </si>
  <si>
    <t>Drnec Jaroslav Ing.</t>
  </si>
  <si>
    <t>215 - 9</t>
  </si>
  <si>
    <t>Formánek Pavel</t>
  </si>
  <si>
    <t>44 - 8</t>
  </si>
  <si>
    <t>Nový Milan</t>
  </si>
  <si>
    <t>Teplice</t>
  </si>
  <si>
    <t>273 - 17</t>
  </si>
  <si>
    <t>kategorie CO2</t>
  </si>
  <si>
    <t>Mach Marian</t>
  </si>
  <si>
    <t>Štrubínský Jindřich st.</t>
  </si>
  <si>
    <t>44 - 60</t>
  </si>
  <si>
    <t>Werthanová Marie</t>
  </si>
  <si>
    <t>Dlouhý Michal</t>
  </si>
  <si>
    <t>494 - 26</t>
  </si>
  <si>
    <t>Cholava Jan</t>
  </si>
  <si>
    <t>494 - 2</t>
  </si>
  <si>
    <t>Lindner</t>
  </si>
  <si>
    <t>Ze pěti základních kol se započítávají tří lepší umístění,</t>
  </si>
  <si>
    <t xml:space="preserve"> veřejná, po které následuje vyhlášení výsledků 20. ročníku PI - ligy v motorestu Třebíz</t>
  </si>
  <si>
    <t xml:space="preserve">při rovnosti rozhodují body ze čtvrté soutěže a atd. Soutěž šestého kola je </t>
  </si>
  <si>
    <t>PI * liga 2008 * 20. ročník *  5. kolo</t>
  </si>
  <si>
    <t>Polojasno s nízkou oblačnosti,  teplota  8 až 16 °C, vítr 1 - 3m/sec.</t>
  </si>
  <si>
    <t>Le 345, 730</t>
  </si>
  <si>
    <t xml:space="preserve">M.Znamenáček, M.Werthanová, J.Spálený, V.Jiránek,  P.Šimůnek, V.Sinkule, </t>
  </si>
  <si>
    <t>J.Hammer, A.Ungerman, J.Radianská, T.Weigrt, V.Křivánek, G.Staněk, M.Šimůnek</t>
  </si>
  <si>
    <t>Ing.L.Jindřich, Č.Pátek, J.Klofát, F.Tichý, Z.Rychnovský, J.Cholava, F.Trepeš,</t>
  </si>
  <si>
    <t>A.Tvarůžka, TMR model - T. Maršálek, OPTIGER - O. Parpel</t>
  </si>
  <si>
    <t>Švarc Zdeněk st.</t>
  </si>
  <si>
    <t>Děčín</t>
  </si>
  <si>
    <t>295 - 2</t>
  </si>
  <si>
    <t>Braha Zdeněk</t>
  </si>
  <si>
    <t>85 - 36</t>
  </si>
  <si>
    <t>Švarcová Klára.</t>
  </si>
  <si>
    <t>295 - 20</t>
  </si>
  <si>
    <t>Dvořák Tomáš</t>
  </si>
  <si>
    <t>85 - 11</t>
  </si>
  <si>
    <t>Pahorecký Jan</t>
  </si>
  <si>
    <t>206 - 3</t>
  </si>
  <si>
    <t>13.</t>
  </si>
  <si>
    <t>B.Klíma, AV20 Pňovany, Z.Švarc, J.Skokan, Ing.P.Matura, Ing. M. Chudoba,</t>
  </si>
  <si>
    <t>Chudoba Michal ing.</t>
  </si>
  <si>
    <t>74 - 122</t>
  </si>
  <si>
    <t>Horký Roman st.</t>
  </si>
  <si>
    <t>215 - 22</t>
  </si>
  <si>
    <t>Klíma Bohumil</t>
  </si>
  <si>
    <t>Kolín</t>
  </si>
  <si>
    <t>467 - 91</t>
  </si>
  <si>
    <t>Ibehej Dušan</t>
  </si>
  <si>
    <t>Holýšov</t>
  </si>
  <si>
    <t>237 - 7</t>
  </si>
  <si>
    <t>Ráž Adam</t>
  </si>
  <si>
    <t>85 - 67</t>
  </si>
  <si>
    <t>Špička Václav</t>
  </si>
  <si>
    <t>418 - 5</t>
  </si>
  <si>
    <t>Spálený Filip</t>
  </si>
  <si>
    <t>384 - 3</t>
  </si>
  <si>
    <t>Belo Eugen</t>
  </si>
  <si>
    <t>44 - 12</t>
  </si>
  <si>
    <t>Bartík Josef Ing.</t>
  </si>
  <si>
    <t>44 - 26</t>
  </si>
  <si>
    <t>Bejček Pavel</t>
  </si>
  <si>
    <t>479-1</t>
  </si>
  <si>
    <t>Čihák Jan</t>
  </si>
  <si>
    <t>Sezim. Ústí</t>
  </si>
  <si>
    <t>222 - 36</t>
  </si>
  <si>
    <t>Parpel Ondřej</t>
  </si>
  <si>
    <t>Ikarus</t>
  </si>
  <si>
    <t>-</t>
  </si>
  <si>
    <t>Tichý František</t>
  </si>
  <si>
    <t>85 - 17</t>
  </si>
  <si>
    <t>???</t>
  </si>
  <si>
    <t>Loudálek</t>
  </si>
  <si>
    <t>74 - 67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</si>
</sst>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2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sz val="8"/>
      <color indexed="12"/>
      <name val="Times New Roman CE"/>
      <family val="0"/>
    </font>
    <font>
      <b/>
      <i/>
      <sz val="20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u val="single"/>
      <sz val="14"/>
      <color indexed="12"/>
      <name val="Times New Roman CE"/>
      <family val="0"/>
    </font>
    <font>
      <sz val="11"/>
      <color indexed="10"/>
      <name val="Times New Roman CE"/>
      <family val="1"/>
    </font>
    <font>
      <i/>
      <sz val="8"/>
      <name val="Times New Roman CE"/>
      <family val="0"/>
    </font>
    <font>
      <sz val="11"/>
      <color indexed="12"/>
      <name val="Times New Roman CE"/>
      <family val="0"/>
    </font>
    <font>
      <b/>
      <sz val="11"/>
      <name val="Times New Roman CE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17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17" applyFont="1" applyAlignment="1">
      <alignment horizont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31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150</xdr:row>
      <xdr:rowOff>9525</xdr:rowOff>
    </xdr:from>
    <xdr:to>
      <xdr:col>17</xdr:col>
      <xdr:colOff>352425</xdr:colOff>
      <xdr:row>154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695575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56"/>
  <sheetViews>
    <sheetView tabSelected="1" workbookViewId="0" topLeftCell="A111">
      <selection activeCell="B91" sqref="B91:E91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19" customWidth="1"/>
    <col min="19" max="19" width="22.875" style="37" customWidth="1"/>
    <col min="20" max="20" width="4.875" style="37" customWidth="1"/>
    <col min="21" max="23" width="9.375" style="37" customWidth="1"/>
  </cols>
  <sheetData>
    <row r="1" ht="12.75"/>
    <row r="2" spans="4:18" ht="12.75">
      <c r="D2" s="7" t="s">
        <v>95</v>
      </c>
      <c r="G2" s="7" t="s">
        <v>76</v>
      </c>
      <c r="R2" s="18"/>
    </row>
    <row r="3" spans="1:23" s="1" customFormat="1" ht="32.25" customHeight="1">
      <c r="A3" s="5"/>
      <c r="G3" s="4"/>
      <c r="H3" s="45" t="s">
        <v>179</v>
      </c>
      <c r="R3" s="62"/>
      <c r="S3" s="38"/>
      <c r="T3" s="38"/>
      <c r="U3" s="38"/>
      <c r="V3" s="38"/>
      <c r="W3" s="38"/>
    </row>
    <row r="4" spans="4:23" s="3" customFormat="1" ht="9" customHeight="1">
      <c r="D4" s="6"/>
      <c r="G4" s="6"/>
      <c r="H4" s="44"/>
      <c r="I4" s="13"/>
      <c r="R4" s="62"/>
      <c r="S4" s="18"/>
      <c r="T4" s="18"/>
      <c r="U4" s="18"/>
      <c r="V4" s="18"/>
      <c r="W4" s="39"/>
    </row>
    <row r="5" spans="2:23" s="7" customFormat="1" ht="15" customHeight="1">
      <c r="B5" s="7" t="s">
        <v>1</v>
      </c>
      <c r="D5" s="7" t="s">
        <v>128</v>
      </c>
      <c r="R5" s="19"/>
      <c r="W5" s="18"/>
    </row>
    <row r="6" spans="2:18" s="7" customFormat="1" ht="15" customHeight="1">
      <c r="B6" s="7" t="s">
        <v>49</v>
      </c>
      <c r="D6" s="7" t="s">
        <v>123</v>
      </c>
      <c r="R6" s="19"/>
    </row>
    <row r="7" spans="2:23" s="7" customFormat="1" ht="15" customHeight="1">
      <c r="B7" s="7" t="s">
        <v>33</v>
      </c>
      <c r="D7" s="7" t="s">
        <v>183</v>
      </c>
      <c r="R7" s="19"/>
      <c r="V7" s="25"/>
      <c r="W7"/>
    </row>
    <row r="8" spans="2:23" s="7" customFormat="1" ht="15" customHeight="1">
      <c r="B8" s="7" t="s">
        <v>2</v>
      </c>
      <c r="D8" s="7" t="s">
        <v>48</v>
      </c>
      <c r="R8" s="19"/>
      <c r="S8" s="18"/>
      <c r="T8" s="18"/>
      <c r="U8" s="18"/>
      <c r="V8" s="18"/>
      <c r="W8" s="18"/>
    </row>
    <row r="9" spans="2:23" s="7" customFormat="1" ht="15" customHeight="1">
      <c r="B9" s="7" t="s">
        <v>4</v>
      </c>
      <c r="D9" s="7" t="s">
        <v>181</v>
      </c>
      <c r="R9" s="19"/>
      <c r="W9" s="18"/>
    </row>
    <row r="10" spans="2:23" s="7" customFormat="1" ht="15" customHeight="1">
      <c r="B10" s="7" t="s">
        <v>3</v>
      </c>
      <c r="D10" s="17">
        <v>39732</v>
      </c>
      <c r="R10" s="19"/>
      <c r="U10" s="19"/>
      <c r="V10" s="19"/>
      <c r="W10" s="18"/>
    </row>
    <row r="11" spans="2:18" s="7" customFormat="1" ht="15" customHeight="1">
      <c r="B11" s="7" t="s">
        <v>5</v>
      </c>
      <c r="D11" s="7" t="s">
        <v>180</v>
      </c>
      <c r="R11" s="19"/>
    </row>
    <row r="12" spans="2:18" s="7" customFormat="1" ht="15" customHeight="1">
      <c r="B12" s="9" t="s">
        <v>39</v>
      </c>
      <c r="D12" s="64" t="s">
        <v>182</v>
      </c>
      <c r="E12" s="60"/>
      <c r="F12" s="60"/>
      <c r="G12" s="60"/>
      <c r="H12" s="60"/>
      <c r="I12" s="60"/>
      <c r="J12" s="60"/>
      <c r="K12" s="60"/>
      <c r="L12" s="60"/>
      <c r="M12" s="60"/>
      <c r="N12" s="23"/>
      <c r="O12" s="23"/>
      <c r="P12" s="48"/>
      <c r="Q12" s="48"/>
      <c r="R12" s="19"/>
    </row>
    <row r="13" spans="2:18" s="7" customFormat="1" ht="15" customHeight="1">
      <c r="B13" s="9"/>
      <c r="D13" s="64" t="s">
        <v>184</v>
      </c>
      <c r="E13" s="60"/>
      <c r="F13" s="60"/>
      <c r="G13" s="60"/>
      <c r="H13" s="60"/>
      <c r="I13" s="60"/>
      <c r="J13" s="60"/>
      <c r="K13" s="60"/>
      <c r="L13" s="60"/>
      <c r="M13" s="60"/>
      <c r="N13" s="23"/>
      <c r="O13" s="23"/>
      <c r="P13" s="48"/>
      <c r="Q13" s="48"/>
      <c r="R13" s="19"/>
    </row>
    <row r="14" spans="1:28" ht="15" customHeight="1">
      <c r="A14" s="9"/>
      <c r="D14" s="60" t="s">
        <v>198</v>
      </c>
      <c r="E14" s="60"/>
      <c r="F14" s="60"/>
      <c r="G14" s="60"/>
      <c r="H14" s="60"/>
      <c r="I14" s="60"/>
      <c r="J14" s="60"/>
      <c r="K14" s="60"/>
      <c r="L14" s="60"/>
      <c r="M14" s="60"/>
      <c r="N14" s="23"/>
      <c r="O14" s="23"/>
      <c r="P14" s="48"/>
      <c r="Q14" s="48"/>
      <c r="S14" s="7"/>
      <c r="T14" s="7"/>
      <c r="U14" s="7"/>
      <c r="V14" s="7"/>
      <c r="W14" s="18"/>
      <c r="X14" s="18"/>
      <c r="Y14" s="18"/>
      <c r="Z14" s="18"/>
      <c r="AA14" s="18"/>
      <c r="AB14" s="18"/>
    </row>
    <row r="15" spans="4:23" ht="15">
      <c r="D15" s="46" t="s">
        <v>185</v>
      </c>
      <c r="E15" s="61"/>
      <c r="F15" s="46"/>
      <c r="G15" s="46"/>
      <c r="H15" s="46"/>
      <c r="I15" s="46"/>
      <c r="J15" s="46"/>
      <c r="K15" s="46"/>
      <c r="L15" s="46"/>
      <c r="M15" s="46"/>
      <c r="N15" s="12"/>
      <c r="O15" s="12"/>
      <c r="P15" s="48"/>
      <c r="Q15" s="48"/>
      <c r="S15" s="7"/>
      <c r="T15" s="7"/>
      <c r="U15" s="19"/>
      <c r="V15" s="19"/>
      <c r="W15" s="18"/>
    </row>
    <row r="16" ht="12.75">
      <c r="D16" s="46" t="s">
        <v>0</v>
      </c>
    </row>
    <row r="17" spans="1:28" ht="34.5" customHeight="1">
      <c r="A17" s="1" t="s">
        <v>0</v>
      </c>
      <c r="B17" s="1" t="s">
        <v>6</v>
      </c>
      <c r="C17" s="1"/>
      <c r="D17" s="26"/>
      <c r="E17" s="30"/>
      <c r="F17" s="26"/>
      <c r="G17" s="26"/>
      <c r="H17" s="26"/>
      <c r="I17" s="26"/>
      <c r="J17" s="26"/>
      <c r="P17">
        <v>5</v>
      </c>
      <c r="W17" s="7"/>
      <c r="X17" s="18"/>
      <c r="Y17" s="18"/>
      <c r="Z17" s="18"/>
      <c r="AA17" s="18"/>
      <c r="AB17" s="18"/>
    </row>
    <row r="18" spans="4:23" ht="11.25" customHeight="1">
      <c r="D18" s="26"/>
      <c r="E18" s="30"/>
      <c r="F18" s="26"/>
      <c r="G18" s="26"/>
      <c r="H18" s="26"/>
      <c r="I18" s="26"/>
      <c r="J18" s="26"/>
      <c r="T18" s="36"/>
      <c r="W18" s="7"/>
    </row>
    <row r="19" spans="2:22" s="7" customFormat="1" ht="13.5" customHeight="1">
      <c r="B19" s="8" t="s">
        <v>19</v>
      </c>
      <c r="C19" s="8"/>
      <c r="R19" s="19"/>
      <c r="S19" s="36"/>
      <c r="T19" s="36"/>
      <c r="U19" s="37"/>
      <c r="V19" s="36"/>
    </row>
    <row r="20" spans="1:23" s="7" customFormat="1" ht="13.5" customHeight="1">
      <c r="A20" s="7" t="s">
        <v>9</v>
      </c>
      <c r="B20" s="7" t="s">
        <v>144</v>
      </c>
      <c r="D20" s="7" t="s">
        <v>145</v>
      </c>
      <c r="E20" s="7" t="s">
        <v>146</v>
      </c>
      <c r="J20" s="7">
        <v>300</v>
      </c>
      <c r="P20" s="7">
        <f aca="true" t="shared" si="0" ref="P20:P32">SUM(F20:O20)</f>
        <v>300</v>
      </c>
      <c r="R20" s="19">
        <v>30</v>
      </c>
      <c r="S20" s="46"/>
      <c r="W20" s="46"/>
    </row>
    <row r="21" spans="1:23" s="7" customFormat="1" ht="13.5" customHeight="1">
      <c r="A21" s="7" t="s">
        <v>10</v>
      </c>
      <c r="B21" s="7" t="s">
        <v>186</v>
      </c>
      <c r="D21" s="7" t="s">
        <v>187</v>
      </c>
      <c r="E21" s="7" t="s">
        <v>188</v>
      </c>
      <c r="F21" s="7">
        <v>50</v>
      </c>
      <c r="H21" s="7">
        <v>60</v>
      </c>
      <c r="J21" s="7">
        <v>54</v>
      </c>
      <c r="L21" s="7">
        <v>60</v>
      </c>
      <c r="N21" s="7">
        <v>60</v>
      </c>
      <c r="P21" s="7">
        <f t="shared" si="0"/>
        <v>284</v>
      </c>
      <c r="R21" s="19">
        <v>25</v>
      </c>
      <c r="S21" s="46"/>
      <c r="W21" s="46"/>
    </row>
    <row r="22" spans="1:23" s="7" customFormat="1" ht="13.5" customHeight="1">
      <c r="A22" s="7" t="s">
        <v>12</v>
      </c>
      <c r="B22" s="7" t="s">
        <v>189</v>
      </c>
      <c r="D22" s="7" t="s">
        <v>28</v>
      </c>
      <c r="E22" s="7" t="s">
        <v>190</v>
      </c>
      <c r="F22" s="7">
        <v>35</v>
      </c>
      <c r="H22" s="7">
        <v>60</v>
      </c>
      <c r="J22" s="7">
        <v>60</v>
      </c>
      <c r="L22" s="7">
        <v>60</v>
      </c>
      <c r="N22" s="7">
        <v>60</v>
      </c>
      <c r="P22" s="7">
        <f t="shared" si="0"/>
        <v>275</v>
      </c>
      <c r="R22" s="19">
        <v>19.5</v>
      </c>
      <c r="S22" s="46"/>
      <c r="T22" s="46"/>
      <c r="U22" s="46"/>
      <c r="V22" s="46"/>
      <c r="W22" s="46"/>
    </row>
    <row r="23" spans="1:23" s="12" customFormat="1" ht="12.75">
      <c r="A23" s="7"/>
      <c r="B23" s="7" t="s">
        <v>59</v>
      </c>
      <c r="C23" s="7"/>
      <c r="D23" s="7" t="s">
        <v>60</v>
      </c>
      <c r="E23" s="7" t="s">
        <v>61</v>
      </c>
      <c r="F23" s="7">
        <v>55</v>
      </c>
      <c r="G23" s="7"/>
      <c r="H23" s="7">
        <v>49</v>
      </c>
      <c r="I23" s="7"/>
      <c r="J23" s="7">
        <v>51</v>
      </c>
      <c r="K23" s="7"/>
      <c r="L23" s="7">
        <v>60</v>
      </c>
      <c r="M23" s="7"/>
      <c r="N23" s="7">
        <v>60</v>
      </c>
      <c r="O23" s="7"/>
      <c r="P23" s="7">
        <f t="shared" si="0"/>
        <v>275</v>
      </c>
      <c r="Q23" s="7"/>
      <c r="R23" s="19">
        <v>19.5</v>
      </c>
      <c r="S23" s="60"/>
      <c r="T23" s="19"/>
      <c r="U23" s="19"/>
      <c r="V23" s="19"/>
      <c r="W23" s="46"/>
    </row>
    <row r="24" spans="1:23" s="7" customFormat="1" ht="13.5" customHeight="1">
      <c r="A24" s="7" t="s">
        <v>14</v>
      </c>
      <c r="B24" s="7" t="s">
        <v>96</v>
      </c>
      <c r="D24" s="7" t="s">
        <v>97</v>
      </c>
      <c r="E24" s="7" t="s">
        <v>98</v>
      </c>
      <c r="F24" s="7">
        <v>60</v>
      </c>
      <c r="H24" s="7">
        <v>60</v>
      </c>
      <c r="J24" s="7">
        <v>60</v>
      </c>
      <c r="L24" s="7">
        <v>33</v>
      </c>
      <c r="N24" s="7">
        <v>60</v>
      </c>
      <c r="P24" s="7">
        <f t="shared" si="0"/>
        <v>273</v>
      </c>
      <c r="R24" s="19">
        <v>16</v>
      </c>
      <c r="S24" s="60"/>
      <c r="T24" s="60"/>
      <c r="U24" s="60"/>
      <c r="V24" s="60"/>
      <c r="W24" s="46"/>
    </row>
    <row r="25" spans="1:23" s="7" customFormat="1" ht="13.5" customHeight="1">
      <c r="A25" s="7" t="s">
        <v>11</v>
      </c>
      <c r="B25" s="7" t="s">
        <v>35</v>
      </c>
      <c r="C25" s="7" t="s">
        <v>36</v>
      </c>
      <c r="D25" s="7" t="s">
        <v>29</v>
      </c>
      <c r="E25" s="7" t="s">
        <v>30</v>
      </c>
      <c r="F25" s="7">
        <v>49</v>
      </c>
      <c r="H25" s="7">
        <v>60</v>
      </c>
      <c r="J25" s="7">
        <v>38</v>
      </c>
      <c r="L25" s="7">
        <v>60</v>
      </c>
      <c r="N25" s="7">
        <v>60</v>
      </c>
      <c r="P25" s="7">
        <f t="shared" si="0"/>
        <v>267</v>
      </c>
      <c r="R25" s="19">
        <v>14.5</v>
      </c>
      <c r="S25" s="46"/>
      <c r="W25" s="46"/>
    </row>
    <row r="26" spans="1:22" ht="12.75">
      <c r="A26" s="7"/>
      <c r="B26" s="7" t="s">
        <v>191</v>
      </c>
      <c r="C26" s="7" t="s">
        <v>34</v>
      </c>
      <c r="D26" s="7" t="s">
        <v>187</v>
      </c>
      <c r="E26" s="7" t="s">
        <v>192</v>
      </c>
      <c r="F26" s="7">
        <v>49</v>
      </c>
      <c r="G26" s="7"/>
      <c r="H26" s="7">
        <v>41</v>
      </c>
      <c r="I26" s="7"/>
      <c r="J26" s="7">
        <v>57</v>
      </c>
      <c r="K26" s="7"/>
      <c r="L26" s="7">
        <v>60</v>
      </c>
      <c r="M26" s="7"/>
      <c r="N26" s="7">
        <v>60</v>
      </c>
      <c r="O26" s="7"/>
      <c r="P26" s="7">
        <f t="shared" si="0"/>
        <v>267</v>
      </c>
      <c r="Q26" s="18"/>
      <c r="R26" s="19">
        <v>14.5</v>
      </c>
      <c r="S26" s="46"/>
      <c r="T26" s="7"/>
      <c r="U26" s="7"/>
      <c r="V26" s="7"/>
    </row>
    <row r="27" spans="1:22" ht="12.75">
      <c r="A27" s="7" t="s">
        <v>16</v>
      </c>
      <c r="B27" s="7" t="s">
        <v>83</v>
      </c>
      <c r="C27" s="7" t="s">
        <v>36</v>
      </c>
      <c r="D27" s="7" t="s">
        <v>55</v>
      </c>
      <c r="E27" s="7" t="s">
        <v>84</v>
      </c>
      <c r="F27" s="7">
        <v>60</v>
      </c>
      <c r="G27" s="7"/>
      <c r="H27" s="7">
        <v>60</v>
      </c>
      <c r="I27" s="7"/>
      <c r="J27" s="7">
        <v>25</v>
      </c>
      <c r="K27" s="7"/>
      <c r="L27" s="7">
        <v>60</v>
      </c>
      <c r="M27" s="7"/>
      <c r="N27" s="7">
        <v>60</v>
      </c>
      <c r="O27" s="7"/>
      <c r="P27" s="7">
        <f t="shared" si="0"/>
        <v>265</v>
      </c>
      <c r="Q27" s="18"/>
      <c r="R27" s="19">
        <v>13</v>
      </c>
      <c r="S27" s="46"/>
      <c r="T27" s="7"/>
      <c r="U27" s="7"/>
      <c r="V27" s="7"/>
    </row>
    <row r="28" spans="1:22" ht="12.75">
      <c r="A28" s="7" t="s">
        <v>17</v>
      </c>
      <c r="B28" s="7" t="s">
        <v>50</v>
      </c>
      <c r="C28" s="7"/>
      <c r="D28" s="7" t="s">
        <v>28</v>
      </c>
      <c r="E28" s="7" t="s">
        <v>51</v>
      </c>
      <c r="F28" s="7">
        <v>41</v>
      </c>
      <c r="G28" s="7"/>
      <c r="H28" s="7">
        <v>46</v>
      </c>
      <c r="I28" s="7"/>
      <c r="J28" s="7">
        <v>30</v>
      </c>
      <c r="K28" s="7"/>
      <c r="L28" s="7">
        <v>60</v>
      </c>
      <c r="M28" s="7"/>
      <c r="N28" s="7">
        <v>55</v>
      </c>
      <c r="O28" s="7"/>
      <c r="P28" s="7">
        <f t="shared" si="0"/>
        <v>232</v>
      </c>
      <c r="Q28" s="18"/>
      <c r="R28" s="19">
        <v>12</v>
      </c>
      <c r="S28" s="46"/>
      <c r="T28" s="46"/>
      <c r="U28" s="46"/>
      <c r="V28" s="46"/>
    </row>
    <row r="29" spans="1:22" ht="12.75">
      <c r="A29" s="7" t="s">
        <v>18</v>
      </c>
      <c r="B29" s="7" t="s">
        <v>193</v>
      </c>
      <c r="C29" s="7" t="s">
        <v>34</v>
      </c>
      <c r="D29" s="7" t="s">
        <v>28</v>
      </c>
      <c r="E29" s="7" t="s">
        <v>194</v>
      </c>
      <c r="F29" s="7">
        <v>43</v>
      </c>
      <c r="G29" s="7"/>
      <c r="H29" s="7">
        <v>50</v>
      </c>
      <c r="I29" s="7"/>
      <c r="J29" s="7">
        <v>20</v>
      </c>
      <c r="K29" s="7"/>
      <c r="L29" s="7">
        <v>55</v>
      </c>
      <c r="M29" s="7"/>
      <c r="N29" s="7">
        <v>60</v>
      </c>
      <c r="O29" s="7"/>
      <c r="P29" s="7">
        <f t="shared" si="0"/>
        <v>228</v>
      </c>
      <c r="Q29" s="18"/>
      <c r="R29" s="19">
        <v>10.5</v>
      </c>
      <c r="S29" s="60"/>
      <c r="T29" s="7"/>
      <c r="U29" s="7"/>
      <c r="V29" s="7"/>
    </row>
    <row r="30" spans="1:22" ht="12.75">
      <c r="A30" s="7"/>
      <c r="B30" s="7" t="s">
        <v>103</v>
      </c>
      <c r="C30" s="7"/>
      <c r="D30" s="7" t="s">
        <v>97</v>
      </c>
      <c r="E30" s="7" t="s">
        <v>104</v>
      </c>
      <c r="F30" s="7">
        <v>60</v>
      </c>
      <c r="G30" s="7"/>
      <c r="H30" s="7">
        <v>22</v>
      </c>
      <c r="I30" s="7"/>
      <c r="J30" s="7">
        <v>40</v>
      </c>
      <c r="K30" s="7"/>
      <c r="L30" s="7">
        <v>46</v>
      </c>
      <c r="M30" s="7"/>
      <c r="N30" s="7">
        <v>60</v>
      </c>
      <c r="O30" s="7"/>
      <c r="P30" s="7">
        <f t="shared" si="0"/>
        <v>228</v>
      </c>
      <c r="Q30" s="18"/>
      <c r="R30" s="19">
        <v>10.5</v>
      </c>
      <c r="S30" s="46"/>
      <c r="T30" s="7"/>
      <c r="U30" s="7"/>
      <c r="V30" s="7"/>
    </row>
    <row r="31" spans="1:22" ht="12.75">
      <c r="A31" s="7" t="s">
        <v>100</v>
      </c>
      <c r="B31" s="7" t="s">
        <v>92</v>
      </c>
      <c r="C31" s="7" t="s">
        <v>34</v>
      </c>
      <c r="D31" s="7" t="s">
        <v>28</v>
      </c>
      <c r="E31" s="25" t="s">
        <v>93</v>
      </c>
      <c r="F31" s="7">
        <v>40</v>
      </c>
      <c r="G31" s="7"/>
      <c r="H31" s="7">
        <v>42</v>
      </c>
      <c r="I31" s="7"/>
      <c r="J31" s="7">
        <v>31</v>
      </c>
      <c r="K31" s="7"/>
      <c r="L31" s="7">
        <v>28</v>
      </c>
      <c r="M31" s="7"/>
      <c r="N31" s="7">
        <v>43</v>
      </c>
      <c r="O31" s="7"/>
      <c r="P31" s="7">
        <f t="shared" si="0"/>
        <v>184</v>
      </c>
      <c r="Q31" s="18"/>
      <c r="R31" s="19">
        <v>9</v>
      </c>
      <c r="S31" s="46"/>
      <c r="T31" s="7"/>
      <c r="U31" s="7"/>
      <c r="V31" s="25"/>
    </row>
    <row r="32" spans="1:22" ht="12.75">
      <c r="A32" s="7" t="s">
        <v>197</v>
      </c>
      <c r="B32" s="7" t="s">
        <v>195</v>
      </c>
      <c r="C32" s="7" t="s">
        <v>27</v>
      </c>
      <c r="D32" s="7" t="s">
        <v>80</v>
      </c>
      <c r="E32" s="25" t="s">
        <v>196</v>
      </c>
      <c r="F32" s="7">
        <v>40</v>
      </c>
      <c r="G32" s="7"/>
      <c r="H32" s="7">
        <v>60</v>
      </c>
      <c r="I32" s="7"/>
      <c r="J32" s="7">
        <v>60</v>
      </c>
      <c r="K32" s="7"/>
      <c r="L32" s="7"/>
      <c r="M32" s="7"/>
      <c r="N32" s="7"/>
      <c r="O32" s="7"/>
      <c r="P32" s="7">
        <f t="shared" si="0"/>
        <v>160</v>
      </c>
      <c r="Q32" s="18"/>
      <c r="R32" s="19">
        <v>8</v>
      </c>
      <c r="S32" s="46"/>
      <c r="T32" s="46"/>
      <c r="U32" s="46"/>
      <c r="V32" s="61"/>
    </row>
    <row r="33" spans="1:17" ht="12.75">
      <c r="A33" s="1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8"/>
    </row>
    <row r="34" spans="1:18" s="7" customFormat="1" ht="13.5" customHeight="1">
      <c r="A34" s="18"/>
      <c r="B34" s="8" t="s">
        <v>124</v>
      </c>
      <c r="C34" s="8"/>
      <c r="Q34" s="19"/>
      <c r="R34" s="19"/>
    </row>
    <row r="35" spans="1:34" s="7" customFormat="1" ht="13.5" customHeight="1">
      <c r="A35" s="19" t="s">
        <v>9</v>
      </c>
      <c r="B35" s="7" t="s">
        <v>78</v>
      </c>
      <c r="D35" s="7" t="s">
        <v>63</v>
      </c>
      <c r="E35" s="7" t="s">
        <v>91</v>
      </c>
      <c r="J35" s="7">
        <v>600</v>
      </c>
      <c r="L35" s="7">
        <v>240</v>
      </c>
      <c r="P35" s="7">
        <f aca="true" t="shared" si="1" ref="P35:P41">SUM(F35:O35)</f>
        <v>840</v>
      </c>
      <c r="Q35" s="19"/>
      <c r="R35" s="19">
        <v>30</v>
      </c>
      <c r="S35" s="60"/>
      <c r="T35" s="19"/>
      <c r="U35" s="19"/>
      <c r="V35" s="19"/>
      <c r="W35" s="49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7" customFormat="1" ht="13.5" customHeight="1">
      <c r="A36" s="19" t="s">
        <v>10</v>
      </c>
      <c r="B36" s="7" t="s">
        <v>199</v>
      </c>
      <c r="D36" s="7" t="s">
        <v>8</v>
      </c>
      <c r="E36" s="7" t="s">
        <v>200</v>
      </c>
      <c r="J36" s="7">
        <v>600</v>
      </c>
      <c r="L36" s="7">
        <v>64</v>
      </c>
      <c r="P36" s="7">
        <f t="shared" si="1"/>
        <v>664</v>
      </c>
      <c r="Q36" s="19"/>
      <c r="R36" s="19">
        <v>25</v>
      </c>
      <c r="S36" s="46"/>
      <c r="T36" s="46"/>
      <c r="U36" s="46"/>
      <c r="V36" s="46"/>
      <c r="W36" s="49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7" customFormat="1" ht="13.5" customHeight="1">
      <c r="A37" s="19" t="s">
        <v>12</v>
      </c>
      <c r="B37" s="7" t="s">
        <v>189</v>
      </c>
      <c r="D37" s="7" t="s">
        <v>28</v>
      </c>
      <c r="E37" s="7" t="s">
        <v>190</v>
      </c>
      <c r="F37" s="7">
        <v>120</v>
      </c>
      <c r="H37" s="7">
        <v>120</v>
      </c>
      <c r="J37" s="7">
        <v>112</v>
      </c>
      <c r="L37" s="7">
        <v>105</v>
      </c>
      <c r="N37" s="7">
        <v>120</v>
      </c>
      <c r="P37" s="7">
        <f t="shared" si="1"/>
        <v>577</v>
      </c>
      <c r="Q37" s="19"/>
      <c r="R37" s="19">
        <v>21</v>
      </c>
      <c r="S37" s="46"/>
      <c r="T37" s="46"/>
      <c r="U37" s="46"/>
      <c r="V37" s="46"/>
      <c r="W37" s="49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7" customFormat="1" ht="13.5" customHeight="1">
      <c r="A38" s="19" t="s">
        <v>13</v>
      </c>
      <c r="B38" s="7" t="s">
        <v>101</v>
      </c>
      <c r="D38" s="7" t="s">
        <v>7</v>
      </c>
      <c r="E38" s="7" t="s">
        <v>102</v>
      </c>
      <c r="F38" s="7">
        <v>120</v>
      </c>
      <c r="H38" s="7">
        <v>120</v>
      </c>
      <c r="J38" s="7">
        <v>82</v>
      </c>
      <c r="L38" s="7">
        <v>120</v>
      </c>
      <c r="N38" s="7">
        <v>120</v>
      </c>
      <c r="P38" s="7">
        <f t="shared" si="1"/>
        <v>562</v>
      </c>
      <c r="Q38" s="19"/>
      <c r="R38" s="19">
        <v>18</v>
      </c>
      <c r="S38" s="60"/>
      <c r="T38" s="19"/>
      <c r="U38" s="19"/>
      <c r="V38" s="19"/>
      <c r="W38" s="49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7" customFormat="1" ht="13.5" customHeight="1">
      <c r="A39" s="19" t="s">
        <v>14</v>
      </c>
      <c r="B39" s="7" t="s">
        <v>201</v>
      </c>
      <c r="D39" s="7" t="s">
        <v>105</v>
      </c>
      <c r="E39" s="25" t="s">
        <v>202</v>
      </c>
      <c r="F39" s="7">
        <v>120</v>
      </c>
      <c r="H39" s="7">
        <v>80</v>
      </c>
      <c r="J39" s="7">
        <v>120</v>
      </c>
      <c r="L39" s="7">
        <v>110</v>
      </c>
      <c r="N39" s="7">
        <v>95</v>
      </c>
      <c r="P39" s="7">
        <f t="shared" si="1"/>
        <v>525</v>
      </c>
      <c r="Q39" s="19"/>
      <c r="R39" s="19">
        <v>16</v>
      </c>
      <c r="S39" s="46"/>
      <c r="V39" s="25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7" customFormat="1" ht="13.5" customHeight="1">
      <c r="A40" s="19" t="s">
        <v>11</v>
      </c>
      <c r="B40" s="7" t="s">
        <v>147</v>
      </c>
      <c r="D40" s="7" t="s">
        <v>21</v>
      </c>
      <c r="E40" s="25" t="s">
        <v>148</v>
      </c>
      <c r="F40" s="7">
        <v>92</v>
      </c>
      <c r="H40" s="7">
        <v>76</v>
      </c>
      <c r="J40" s="7">
        <v>120</v>
      </c>
      <c r="L40" s="7">
        <v>120</v>
      </c>
      <c r="N40" s="7">
        <v>72</v>
      </c>
      <c r="P40" s="7">
        <f t="shared" si="1"/>
        <v>480</v>
      </c>
      <c r="Q40" s="19"/>
      <c r="R40" s="19">
        <v>15</v>
      </c>
      <c r="S40" s="60"/>
      <c r="T40" s="19"/>
      <c r="U40" s="19"/>
      <c r="V40" s="50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7" customFormat="1" ht="13.5" customHeight="1">
      <c r="A41" s="19" t="s">
        <v>15</v>
      </c>
      <c r="B41" s="7" t="s">
        <v>149</v>
      </c>
      <c r="C41" s="7" t="s">
        <v>20</v>
      </c>
      <c r="D41" s="7" t="s">
        <v>28</v>
      </c>
      <c r="E41" s="25" t="s">
        <v>150</v>
      </c>
      <c r="F41" s="7">
        <v>62</v>
      </c>
      <c r="H41" s="7">
        <v>90</v>
      </c>
      <c r="J41" s="7">
        <v>120</v>
      </c>
      <c r="L41" s="7">
        <v>58</v>
      </c>
      <c r="N41" s="7">
        <v>82</v>
      </c>
      <c r="P41" s="7">
        <f t="shared" si="1"/>
        <v>412</v>
      </c>
      <c r="Q41" s="19"/>
      <c r="R41" s="19">
        <v>14</v>
      </c>
      <c r="S41" s="60"/>
      <c r="T41" s="19"/>
      <c r="U41" s="19"/>
      <c r="V41" s="50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:16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9" s="7" customFormat="1" ht="13.5" customHeight="1">
      <c r="A43" s="19"/>
      <c r="B43" s="8" t="s">
        <v>42</v>
      </c>
      <c r="C43" s="8"/>
      <c r="Q43" s="51" t="s">
        <v>40</v>
      </c>
      <c r="R43" s="19"/>
      <c r="S43" s="12"/>
    </row>
    <row r="44" spans="1:22" s="7" customFormat="1" ht="13.5" customHeight="1">
      <c r="A44" s="52" t="s">
        <v>9</v>
      </c>
      <c r="B44" s="7" t="s">
        <v>58</v>
      </c>
      <c r="D44" s="7" t="s">
        <v>7</v>
      </c>
      <c r="E44" s="7" t="s">
        <v>32</v>
      </c>
      <c r="J44" s="7">
        <v>900</v>
      </c>
      <c r="L44" s="7">
        <v>300</v>
      </c>
      <c r="M44" s="7">
        <v>210</v>
      </c>
      <c r="P44" s="7">
        <f aca="true" t="shared" si="2" ref="P44:P54">SUM(F44:O44)</f>
        <v>1410</v>
      </c>
      <c r="Q44" s="53">
        <v>1260</v>
      </c>
      <c r="R44" s="19">
        <v>30</v>
      </c>
      <c r="S44" s="60"/>
      <c r="T44" s="52"/>
      <c r="U44" s="52"/>
      <c r="V44" s="52"/>
    </row>
    <row r="45" spans="1:22" s="7" customFormat="1" ht="13.5" customHeight="1">
      <c r="A45" s="52" t="s">
        <v>10</v>
      </c>
      <c r="B45" s="7" t="s">
        <v>31</v>
      </c>
      <c r="D45" s="7" t="s">
        <v>8</v>
      </c>
      <c r="E45" s="7" t="s">
        <v>52</v>
      </c>
      <c r="J45" s="7">
        <v>900</v>
      </c>
      <c r="L45" s="7">
        <v>300</v>
      </c>
      <c r="M45" s="7">
        <v>173</v>
      </c>
      <c r="P45" s="7">
        <f t="shared" si="2"/>
        <v>1373</v>
      </c>
      <c r="Q45" s="53">
        <v>1260</v>
      </c>
      <c r="R45" s="19">
        <v>25</v>
      </c>
      <c r="S45" s="60"/>
      <c r="T45" s="52"/>
      <c r="U45" s="52"/>
      <c r="V45" s="52"/>
    </row>
    <row r="46" spans="1:22" s="7" customFormat="1" ht="13.5" customHeight="1">
      <c r="A46" s="52" t="s">
        <v>12</v>
      </c>
      <c r="B46" s="7" t="s">
        <v>130</v>
      </c>
      <c r="D46" s="7" t="s">
        <v>131</v>
      </c>
      <c r="E46" s="7" t="s">
        <v>132</v>
      </c>
      <c r="J46" s="7">
        <v>900</v>
      </c>
      <c r="L46" s="7">
        <v>245</v>
      </c>
      <c r="P46" s="7">
        <f t="shared" si="2"/>
        <v>1145</v>
      </c>
      <c r="Q46" s="53">
        <v>1260</v>
      </c>
      <c r="R46" s="19">
        <v>21</v>
      </c>
      <c r="S46" s="60"/>
      <c r="T46" s="52"/>
      <c r="U46" s="52"/>
      <c r="V46" s="52"/>
    </row>
    <row r="47" spans="1:22" s="7" customFormat="1" ht="13.5" customHeight="1">
      <c r="A47" s="52" t="s">
        <v>13</v>
      </c>
      <c r="B47" s="7" t="s">
        <v>62</v>
      </c>
      <c r="D47" s="7" t="s">
        <v>80</v>
      </c>
      <c r="E47" s="7" t="s">
        <v>77</v>
      </c>
      <c r="J47" s="7">
        <v>900</v>
      </c>
      <c r="L47" s="7">
        <v>227</v>
      </c>
      <c r="P47" s="7">
        <f t="shared" si="2"/>
        <v>1127</v>
      </c>
      <c r="Q47" s="53">
        <f>SUM(P47*1.4)</f>
        <v>1577.8</v>
      </c>
      <c r="R47" s="19">
        <v>18</v>
      </c>
      <c r="S47" s="60"/>
      <c r="T47" s="52"/>
      <c r="U47" s="52"/>
      <c r="V47" s="52"/>
    </row>
    <row r="48" spans="1:22" s="7" customFormat="1" ht="13.5" customHeight="1">
      <c r="A48" s="52" t="s">
        <v>14</v>
      </c>
      <c r="B48" s="7" t="s">
        <v>151</v>
      </c>
      <c r="D48" s="7" t="s">
        <v>7</v>
      </c>
      <c r="E48" s="7" t="s">
        <v>152</v>
      </c>
      <c r="J48" s="7">
        <v>900</v>
      </c>
      <c r="L48" s="7">
        <v>146</v>
      </c>
      <c r="P48" s="7">
        <f t="shared" si="2"/>
        <v>1046</v>
      </c>
      <c r="Q48" s="53">
        <v>1260</v>
      </c>
      <c r="R48" s="19">
        <v>16</v>
      </c>
      <c r="S48" s="60"/>
      <c r="T48" s="52"/>
      <c r="U48" s="52"/>
      <c r="V48" s="52"/>
    </row>
    <row r="49" spans="1:22" s="7" customFormat="1" ht="13.5" customHeight="1">
      <c r="A49" s="52" t="s">
        <v>11</v>
      </c>
      <c r="B49" s="7" t="s">
        <v>153</v>
      </c>
      <c r="D49" s="7" t="s">
        <v>29</v>
      </c>
      <c r="E49" s="7" t="s">
        <v>154</v>
      </c>
      <c r="J49" s="7">
        <v>900</v>
      </c>
      <c r="P49" s="7">
        <f t="shared" si="2"/>
        <v>900</v>
      </c>
      <c r="Q49" s="53">
        <v>1260</v>
      </c>
      <c r="R49" s="19">
        <v>14.5</v>
      </c>
      <c r="S49" s="60"/>
      <c r="T49" s="52"/>
      <c r="U49" s="52"/>
      <c r="V49" s="52"/>
    </row>
    <row r="50" spans="1:22" s="7" customFormat="1" ht="13.5" customHeight="1">
      <c r="A50" s="52"/>
      <c r="B50" s="7" t="s">
        <v>96</v>
      </c>
      <c r="D50" s="7" t="s">
        <v>97</v>
      </c>
      <c r="E50" s="7" t="s">
        <v>98</v>
      </c>
      <c r="J50" s="7">
        <v>900</v>
      </c>
      <c r="P50" s="7">
        <f t="shared" si="2"/>
        <v>900</v>
      </c>
      <c r="Q50" s="53">
        <v>1260</v>
      </c>
      <c r="R50" s="19">
        <v>14.5</v>
      </c>
      <c r="S50" s="60"/>
      <c r="T50" s="52"/>
      <c r="U50" s="52"/>
      <c r="V50" s="52"/>
    </row>
    <row r="51" spans="1:22" s="7" customFormat="1" ht="13.5" customHeight="1">
      <c r="A51" s="52" t="s">
        <v>16</v>
      </c>
      <c r="B51" s="7" t="s">
        <v>203</v>
      </c>
      <c r="D51" s="7" t="s">
        <v>204</v>
      </c>
      <c r="E51" s="7" t="s">
        <v>205</v>
      </c>
      <c r="F51" s="7">
        <v>180</v>
      </c>
      <c r="H51" s="7">
        <v>180</v>
      </c>
      <c r="J51" s="7">
        <v>142</v>
      </c>
      <c r="L51" s="7">
        <v>180</v>
      </c>
      <c r="N51" s="7">
        <v>180</v>
      </c>
      <c r="P51" s="7">
        <f t="shared" si="2"/>
        <v>862</v>
      </c>
      <c r="Q51" s="53">
        <f>SUM(P51*1.4)</f>
        <v>1206.8</v>
      </c>
      <c r="R51" s="19">
        <v>13</v>
      </c>
      <c r="S51" s="46"/>
      <c r="T51" s="46"/>
      <c r="U51" s="46"/>
      <c r="V51" s="46"/>
    </row>
    <row r="52" spans="1:22" s="7" customFormat="1" ht="13.5" customHeight="1">
      <c r="A52" s="52" t="s">
        <v>17</v>
      </c>
      <c r="B52" s="7" t="s">
        <v>103</v>
      </c>
      <c r="D52" s="7" t="s">
        <v>97</v>
      </c>
      <c r="E52" s="7" t="s">
        <v>104</v>
      </c>
      <c r="F52" s="7">
        <v>132</v>
      </c>
      <c r="H52" s="7">
        <v>180</v>
      </c>
      <c r="J52" s="7">
        <v>180</v>
      </c>
      <c r="L52" s="7">
        <v>180</v>
      </c>
      <c r="N52" s="7">
        <v>180</v>
      </c>
      <c r="P52" s="7">
        <f t="shared" si="2"/>
        <v>852</v>
      </c>
      <c r="Q52" s="53">
        <f>SUM(P52*1.4)</f>
        <v>1192.8</v>
      </c>
      <c r="R52" s="19">
        <v>12</v>
      </c>
      <c r="S52" s="60"/>
      <c r="T52" s="52"/>
      <c r="U52" s="52"/>
      <c r="V52" s="52"/>
    </row>
    <row r="53" spans="1:22" s="7" customFormat="1" ht="13.5" customHeight="1">
      <c r="A53" s="52" t="s">
        <v>18</v>
      </c>
      <c r="B53" s="26" t="s">
        <v>206</v>
      </c>
      <c r="C53" s="26"/>
      <c r="D53" s="26" t="s">
        <v>207</v>
      </c>
      <c r="E53" s="26" t="s">
        <v>208</v>
      </c>
      <c r="F53" s="7">
        <v>160</v>
      </c>
      <c r="H53" s="7">
        <v>180</v>
      </c>
      <c r="J53" s="7">
        <v>180</v>
      </c>
      <c r="L53" s="7">
        <v>180</v>
      </c>
      <c r="N53" s="7">
        <v>145</v>
      </c>
      <c r="P53" s="7">
        <f t="shared" si="2"/>
        <v>845</v>
      </c>
      <c r="Q53" s="53">
        <f>SUM(P53*1.4)</f>
        <v>1183</v>
      </c>
      <c r="R53" s="19">
        <v>11</v>
      </c>
      <c r="S53" s="49"/>
      <c r="T53" s="49"/>
      <c r="U53" s="49"/>
      <c r="V53" s="49"/>
    </row>
    <row r="54" spans="1:22" s="7" customFormat="1" ht="13.5" customHeight="1">
      <c r="A54" s="52" t="s">
        <v>99</v>
      </c>
      <c r="B54" s="7" t="s">
        <v>106</v>
      </c>
      <c r="D54" s="7" t="s">
        <v>107</v>
      </c>
      <c r="E54" s="7" t="s">
        <v>108</v>
      </c>
      <c r="F54" s="7">
        <v>180</v>
      </c>
      <c r="H54" s="7">
        <v>180</v>
      </c>
      <c r="J54" s="7">
        <v>119</v>
      </c>
      <c r="L54" s="7">
        <v>159</v>
      </c>
      <c r="N54" s="7">
        <v>180</v>
      </c>
      <c r="P54" s="7">
        <f t="shared" si="2"/>
        <v>818</v>
      </c>
      <c r="Q54" s="53">
        <f>SUM(P54*1.4)</f>
        <v>1145.1999999999998</v>
      </c>
      <c r="R54" s="19">
        <v>10</v>
      </c>
      <c r="S54" s="60"/>
      <c r="T54" s="52"/>
      <c r="U54" s="52"/>
      <c r="V54" s="52"/>
    </row>
    <row r="55" spans="1:18" s="12" customFormat="1" ht="12.75">
      <c r="A55" s="5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53"/>
      <c r="R55" s="19"/>
    </row>
    <row r="56" spans="1:18" s="12" customFormat="1" ht="12.75">
      <c r="A56" s="52"/>
      <c r="B56" s="8" t="s">
        <v>109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54"/>
      <c r="R56" s="19"/>
    </row>
    <row r="57" spans="1:23" s="12" customFormat="1" ht="15">
      <c r="A57" s="19" t="s">
        <v>9</v>
      </c>
      <c r="B57" s="7" t="s">
        <v>110</v>
      </c>
      <c r="C57" s="7"/>
      <c r="D57" s="7" t="s">
        <v>7</v>
      </c>
      <c r="E57" s="7" t="s">
        <v>111</v>
      </c>
      <c r="F57" s="7">
        <v>180</v>
      </c>
      <c r="G57" s="7"/>
      <c r="H57" s="7">
        <v>92</v>
      </c>
      <c r="I57" s="7"/>
      <c r="J57" s="7">
        <v>171</v>
      </c>
      <c r="K57" s="7"/>
      <c r="L57" s="7">
        <v>180</v>
      </c>
      <c r="M57" s="7"/>
      <c r="N57" s="7">
        <v>180</v>
      </c>
      <c r="O57" s="7"/>
      <c r="P57" s="7">
        <f>SUM(F57:O57)</f>
        <v>803</v>
      </c>
      <c r="Q57" s="54">
        <f>SUM(P57*1.4)</f>
        <v>1124.1999999999998</v>
      </c>
      <c r="R57" s="19">
        <v>30</v>
      </c>
      <c r="S57" s="60"/>
      <c r="T57" s="19"/>
      <c r="U57" s="19"/>
      <c r="V57" s="19"/>
      <c r="W57" s="49"/>
    </row>
    <row r="58" spans="1:23" s="12" customFormat="1" ht="15">
      <c r="A58" s="19" t="s">
        <v>10</v>
      </c>
      <c r="B58" s="7" t="s">
        <v>209</v>
      </c>
      <c r="C58" s="7" t="s">
        <v>27</v>
      </c>
      <c r="D58" s="7" t="s">
        <v>28</v>
      </c>
      <c r="E58" s="7" t="s">
        <v>210</v>
      </c>
      <c r="F58" s="7">
        <v>180</v>
      </c>
      <c r="G58" s="7"/>
      <c r="H58" s="7">
        <v>180</v>
      </c>
      <c r="I58" s="7"/>
      <c r="J58" s="7">
        <v>125</v>
      </c>
      <c r="K58" s="7"/>
      <c r="L58" s="7">
        <v>150</v>
      </c>
      <c r="M58" s="7"/>
      <c r="N58" s="7">
        <v>120</v>
      </c>
      <c r="O58" s="7"/>
      <c r="P58" s="7">
        <f>SUM(F58:O58)</f>
        <v>755</v>
      </c>
      <c r="Q58" s="54">
        <f>SUM(P58*1.4)</f>
        <v>1057</v>
      </c>
      <c r="R58" s="19">
        <v>25</v>
      </c>
      <c r="S58" s="46"/>
      <c r="T58" s="46"/>
      <c r="U58" s="46"/>
      <c r="V58" s="46"/>
      <c r="W58" s="49"/>
    </row>
    <row r="59" spans="1:23" s="12" customFormat="1" ht="15">
      <c r="A59" s="19" t="s">
        <v>12</v>
      </c>
      <c r="B59" s="7" t="s">
        <v>87</v>
      </c>
      <c r="C59" s="7"/>
      <c r="D59" s="7" t="s">
        <v>7</v>
      </c>
      <c r="E59" s="7" t="s">
        <v>88</v>
      </c>
      <c r="F59" s="7">
        <v>180</v>
      </c>
      <c r="G59" s="7"/>
      <c r="H59" s="7">
        <v>180</v>
      </c>
      <c r="I59" s="7"/>
      <c r="J59" s="7">
        <v>42</v>
      </c>
      <c r="K59" s="7"/>
      <c r="L59" s="7"/>
      <c r="M59" s="7"/>
      <c r="N59" s="7"/>
      <c r="O59" s="7"/>
      <c r="P59" s="7">
        <f>SUM(F59:O59)</f>
        <v>402</v>
      </c>
      <c r="Q59" s="53">
        <f>SUM(P59*1.4)</f>
        <v>562.8</v>
      </c>
      <c r="R59" s="19">
        <v>21</v>
      </c>
      <c r="S59" s="60"/>
      <c r="T59" s="52"/>
      <c r="U59" s="52"/>
      <c r="V59" s="52"/>
      <c r="W59" s="49"/>
    </row>
    <row r="60" spans="1:23" s="12" customFormat="1" ht="15">
      <c r="A60" s="19" t="s">
        <v>13</v>
      </c>
      <c r="B60" s="7" t="s">
        <v>211</v>
      </c>
      <c r="C60" s="7"/>
      <c r="D60" s="7" t="s">
        <v>129</v>
      </c>
      <c r="E60" s="7" t="s">
        <v>212</v>
      </c>
      <c r="F60" s="7">
        <v>150</v>
      </c>
      <c r="G60" s="7"/>
      <c r="H60" s="7">
        <v>50</v>
      </c>
      <c r="I60" s="7"/>
      <c r="J60" s="7"/>
      <c r="K60" s="7"/>
      <c r="L60" s="7"/>
      <c r="M60" s="7"/>
      <c r="N60" s="7"/>
      <c r="O60" s="7"/>
      <c r="P60" s="7">
        <f>SUM(F60:O60)</f>
        <v>200</v>
      </c>
      <c r="Q60" s="54">
        <f>SUM(P60*1.4)</f>
        <v>280</v>
      </c>
      <c r="R60" s="19">
        <v>18</v>
      </c>
      <c r="S60" s="60"/>
      <c r="T60" s="19"/>
      <c r="U60" s="19"/>
      <c r="V60" s="19"/>
      <c r="W60" s="49"/>
    </row>
    <row r="61" spans="1:23" s="12" customFormat="1" ht="15">
      <c r="A61" s="1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54"/>
      <c r="R61" s="19"/>
      <c r="S61" s="49"/>
      <c r="T61" s="26"/>
      <c r="U61" s="26"/>
      <c r="V61" s="26"/>
      <c r="W61" s="49"/>
    </row>
    <row r="62" spans="1:18" s="7" customFormat="1" ht="13.5" customHeight="1">
      <c r="A62" s="19"/>
      <c r="B62" s="8" t="s">
        <v>86</v>
      </c>
      <c r="C62" s="8"/>
      <c r="Q62" s="51" t="s">
        <v>40</v>
      </c>
      <c r="R62" s="19"/>
    </row>
    <row r="63" spans="1:22" s="7" customFormat="1" ht="13.5" customHeight="1">
      <c r="A63" s="52" t="s">
        <v>9</v>
      </c>
      <c r="B63" s="7" t="s">
        <v>87</v>
      </c>
      <c r="D63" s="7" t="s">
        <v>7</v>
      </c>
      <c r="E63" s="7" t="s">
        <v>88</v>
      </c>
      <c r="F63" s="7">
        <v>95</v>
      </c>
      <c r="H63" s="7">
        <v>180</v>
      </c>
      <c r="J63" s="7">
        <v>84</v>
      </c>
      <c r="L63" s="7">
        <v>110</v>
      </c>
      <c r="N63" s="7">
        <v>90</v>
      </c>
      <c r="P63" s="7">
        <f>SUM(F63:O63)</f>
        <v>559</v>
      </c>
      <c r="Q63" s="53">
        <f>SUM(P63*1.4)</f>
        <v>782.5999999999999</v>
      </c>
      <c r="R63" s="19">
        <v>30</v>
      </c>
      <c r="S63" s="60"/>
      <c r="T63" s="52"/>
      <c r="U63" s="52"/>
      <c r="V63" s="52"/>
    </row>
    <row r="64" spans="1:22" ht="12.75">
      <c r="A64" s="52" t="s">
        <v>10</v>
      </c>
      <c r="B64" s="7" t="s">
        <v>213</v>
      </c>
      <c r="C64" s="7"/>
      <c r="D64" s="7" t="s">
        <v>107</v>
      </c>
      <c r="E64" s="7" t="s">
        <v>214</v>
      </c>
      <c r="F64" s="7">
        <v>30</v>
      </c>
      <c r="G64" s="7"/>
      <c r="H64" s="7">
        <v>53</v>
      </c>
      <c r="I64" s="7"/>
      <c r="J64" s="7">
        <v>45</v>
      </c>
      <c r="K64" s="7"/>
      <c r="L64" s="7">
        <v>62</v>
      </c>
      <c r="M64" s="7"/>
      <c r="N64" s="7">
        <v>118</v>
      </c>
      <c r="O64" s="7"/>
      <c r="P64" s="7">
        <f>SUM(F64:O64)</f>
        <v>308</v>
      </c>
      <c r="Q64" s="53">
        <f>SUM(P64*1.4)</f>
        <v>431.2</v>
      </c>
      <c r="R64" s="19">
        <v>25</v>
      </c>
      <c r="S64" s="60"/>
      <c r="T64" s="52"/>
      <c r="U64" s="52"/>
      <c r="V64" s="52"/>
    </row>
    <row r="65" spans="1:22" ht="12.75">
      <c r="A65" s="52" t="s">
        <v>12</v>
      </c>
      <c r="B65" s="7" t="s">
        <v>115</v>
      </c>
      <c r="C65" s="7"/>
      <c r="D65" s="7" t="s">
        <v>8</v>
      </c>
      <c r="E65" s="7" t="s">
        <v>116</v>
      </c>
      <c r="F65" s="7">
        <v>32</v>
      </c>
      <c r="G65" s="7"/>
      <c r="H65" s="7"/>
      <c r="I65" s="7"/>
      <c r="J65" s="7"/>
      <c r="K65" s="7"/>
      <c r="L65" s="7"/>
      <c r="M65" s="7"/>
      <c r="N65" s="7"/>
      <c r="O65" s="7"/>
      <c r="P65" s="7">
        <f>SUM(F65:O65)</f>
        <v>32</v>
      </c>
      <c r="Q65" s="53">
        <f>SUM(P65*1.4)</f>
        <v>44.8</v>
      </c>
      <c r="R65" s="19">
        <v>21</v>
      </c>
      <c r="S65" s="60"/>
      <c r="T65" s="19"/>
      <c r="U65" s="19"/>
      <c r="V65" s="19"/>
    </row>
    <row r="66" spans="2:17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53"/>
    </row>
    <row r="67" spans="1:18" s="7" customFormat="1" ht="13.5" customHeight="1">
      <c r="A67" s="52"/>
      <c r="B67" s="8" t="s">
        <v>112</v>
      </c>
      <c r="Q67" s="19"/>
      <c r="R67" s="19"/>
    </row>
    <row r="68" spans="1:23" s="7" customFormat="1" ht="13.5" customHeight="1">
      <c r="A68" s="19" t="s">
        <v>9</v>
      </c>
      <c r="B68" s="7" t="s">
        <v>133</v>
      </c>
      <c r="D68" s="7" t="s">
        <v>63</v>
      </c>
      <c r="E68" s="7" t="s">
        <v>134</v>
      </c>
      <c r="J68" s="7">
        <v>500</v>
      </c>
      <c r="L68" s="7">
        <v>160</v>
      </c>
      <c r="M68" s="7">
        <v>108</v>
      </c>
      <c r="P68" s="7">
        <f aca="true" t="shared" si="3" ref="P68:P74">SUM(F68:O68)</f>
        <v>768</v>
      </c>
      <c r="Q68" s="19"/>
      <c r="R68" s="19">
        <v>30</v>
      </c>
      <c r="S68" s="60"/>
      <c r="T68" s="19"/>
      <c r="U68" s="19"/>
      <c r="V68" s="19"/>
      <c r="W68" s="49"/>
    </row>
    <row r="69" spans="1:23" s="7" customFormat="1" ht="13.5" customHeight="1">
      <c r="A69" s="19" t="s">
        <v>10</v>
      </c>
      <c r="B69" s="7" t="s">
        <v>215</v>
      </c>
      <c r="D69" s="7" t="s">
        <v>21</v>
      </c>
      <c r="E69" s="7" t="s">
        <v>216</v>
      </c>
      <c r="J69" s="7">
        <v>500</v>
      </c>
      <c r="L69" s="7">
        <v>160</v>
      </c>
      <c r="M69" s="7">
        <v>105</v>
      </c>
      <c r="P69" s="7">
        <f t="shared" si="3"/>
        <v>765</v>
      </c>
      <c r="Q69" s="19"/>
      <c r="R69" s="19">
        <v>25</v>
      </c>
      <c r="S69" s="46"/>
      <c r="T69" s="46"/>
      <c r="U69" s="46"/>
      <c r="V69" s="46"/>
      <c r="W69" s="49"/>
    </row>
    <row r="70" spans="1:23" s="7" customFormat="1" ht="13.5" customHeight="1">
      <c r="A70" s="19" t="s">
        <v>12</v>
      </c>
      <c r="B70" s="7" t="s">
        <v>64</v>
      </c>
      <c r="D70" s="7" t="s">
        <v>89</v>
      </c>
      <c r="E70" s="7" t="s">
        <v>90</v>
      </c>
      <c r="J70" s="7">
        <v>500</v>
      </c>
      <c r="L70" s="7">
        <v>160</v>
      </c>
      <c r="M70" s="7">
        <v>86</v>
      </c>
      <c r="P70" s="7">
        <f t="shared" si="3"/>
        <v>746</v>
      </c>
      <c r="Q70" s="19"/>
      <c r="R70" s="19">
        <v>21</v>
      </c>
      <c r="S70" s="60"/>
      <c r="T70" s="19"/>
      <c r="U70" s="19"/>
      <c r="V70" s="19"/>
      <c r="W70" s="49"/>
    </row>
    <row r="71" spans="1:23" s="7" customFormat="1" ht="13.5" customHeight="1">
      <c r="A71" s="19" t="s">
        <v>13</v>
      </c>
      <c r="B71" s="26" t="s">
        <v>217</v>
      </c>
      <c r="C71" s="26"/>
      <c r="D71" s="26" t="s">
        <v>21</v>
      </c>
      <c r="E71" s="26" t="s">
        <v>218</v>
      </c>
      <c r="F71" s="7">
        <v>93</v>
      </c>
      <c r="H71" s="7">
        <v>100</v>
      </c>
      <c r="J71" s="7">
        <v>100</v>
      </c>
      <c r="L71" s="7">
        <v>100</v>
      </c>
      <c r="N71" s="7">
        <v>100</v>
      </c>
      <c r="P71" s="7">
        <f t="shared" si="3"/>
        <v>493</v>
      </c>
      <c r="Q71" s="19"/>
      <c r="R71" s="19">
        <v>18</v>
      </c>
      <c r="S71" s="49"/>
      <c r="T71" s="49"/>
      <c r="U71" s="49"/>
      <c r="V71" s="49"/>
      <c r="W71" s="49"/>
    </row>
    <row r="72" spans="1:23" s="7" customFormat="1" ht="13.5" customHeight="1">
      <c r="A72" s="19" t="s">
        <v>14</v>
      </c>
      <c r="B72" s="7" t="s">
        <v>59</v>
      </c>
      <c r="D72" s="7" t="s">
        <v>60</v>
      </c>
      <c r="E72" s="7" t="s">
        <v>61</v>
      </c>
      <c r="F72" s="7">
        <v>100</v>
      </c>
      <c r="H72" s="7">
        <v>100</v>
      </c>
      <c r="J72" s="7">
        <v>82</v>
      </c>
      <c r="L72" s="7">
        <v>100</v>
      </c>
      <c r="N72" s="7">
        <v>98</v>
      </c>
      <c r="P72" s="7">
        <f t="shared" si="3"/>
        <v>480</v>
      </c>
      <c r="Q72" s="19"/>
      <c r="R72" s="19">
        <v>16</v>
      </c>
      <c r="S72" s="60"/>
      <c r="T72" s="19"/>
      <c r="U72" s="19"/>
      <c r="V72" s="19"/>
      <c r="W72" s="49"/>
    </row>
    <row r="73" spans="1:22" s="7" customFormat="1" ht="12.75">
      <c r="A73" s="19" t="s">
        <v>11</v>
      </c>
      <c r="B73" s="7" t="s">
        <v>115</v>
      </c>
      <c r="D73" s="7" t="s">
        <v>8</v>
      </c>
      <c r="E73" s="7" t="s">
        <v>116</v>
      </c>
      <c r="F73" s="7">
        <v>68</v>
      </c>
      <c r="H73" s="7">
        <v>89</v>
      </c>
      <c r="J73" s="7">
        <v>88</v>
      </c>
      <c r="L73" s="7">
        <v>95</v>
      </c>
      <c r="N73" s="7">
        <v>87</v>
      </c>
      <c r="P73" s="7">
        <f t="shared" si="3"/>
        <v>427</v>
      </c>
      <c r="Q73" s="19"/>
      <c r="R73" s="19">
        <v>15</v>
      </c>
      <c r="S73" s="60"/>
      <c r="T73" s="19"/>
      <c r="U73" s="19"/>
      <c r="V73" s="19"/>
    </row>
    <row r="74" spans="1:22" s="7" customFormat="1" ht="12.75">
      <c r="A74" s="19" t="s">
        <v>15</v>
      </c>
      <c r="B74" s="7" t="s">
        <v>155</v>
      </c>
      <c r="D74" s="7" t="s">
        <v>21</v>
      </c>
      <c r="E74" s="7" t="s">
        <v>156</v>
      </c>
      <c r="F74" s="7">
        <v>65</v>
      </c>
      <c r="H74" s="7">
        <v>67</v>
      </c>
      <c r="J74" s="7">
        <v>95</v>
      </c>
      <c r="L74" s="7">
        <v>100</v>
      </c>
      <c r="N74" s="7">
        <v>82</v>
      </c>
      <c r="P74" s="7">
        <f t="shared" si="3"/>
        <v>409</v>
      </c>
      <c r="Q74" s="19"/>
      <c r="R74" s="19">
        <v>14</v>
      </c>
      <c r="S74" s="60"/>
      <c r="T74" s="19"/>
      <c r="U74" s="19"/>
      <c r="V74" s="19"/>
    </row>
    <row r="75" spans="1:18" s="7" customFormat="1" ht="12.75">
      <c r="A75" s="19"/>
      <c r="Q75" s="19"/>
      <c r="R75" s="19"/>
    </row>
    <row r="76" spans="1:18" s="7" customFormat="1" ht="13.5" customHeight="1">
      <c r="A76" s="19"/>
      <c r="B76" s="8" t="s">
        <v>125</v>
      </c>
      <c r="C76" s="8"/>
      <c r="Q76" s="19"/>
      <c r="R76" s="19"/>
    </row>
    <row r="77" spans="1:23" s="7" customFormat="1" ht="13.5" customHeight="1">
      <c r="A77" s="19" t="s">
        <v>9</v>
      </c>
      <c r="B77" s="7" t="s">
        <v>161</v>
      </c>
      <c r="D77" s="7" t="s">
        <v>21</v>
      </c>
      <c r="E77" s="7" t="s">
        <v>162</v>
      </c>
      <c r="J77" s="7">
        <v>600</v>
      </c>
      <c r="L77" s="7">
        <v>180</v>
      </c>
      <c r="M77" s="7">
        <v>240</v>
      </c>
      <c r="P77" s="7">
        <f aca="true" t="shared" si="4" ref="P77:P84">SUM(F77:O77)</f>
        <v>1020</v>
      </c>
      <c r="Q77" s="19"/>
      <c r="R77" s="19">
        <v>30</v>
      </c>
      <c r="S77" s="60"/>
      <c r="T77" s="19"/>
      <c r="U77" s="19"/>
      <c r="V77" s="19"/>
      <c r="W77" s="49"/>
    </row>
    <row r="78" spans="1:23" s="7" customFormat="1" ht="15">
      <c r="A78" s="19" t="s">
        <v>10</v>
      </c>
      <c r="B78" s="7" t="s">
        <v>133</v>
      </c>
      <c r="D78" s="7" t="s">
        <v>63</v>
      </c>
      <c r="E78" s="7" t="s">
        <v>134</v>
      </c>
      <c r="J78" s="7">
        <v>600</v>
      </c>
      <c r="L78" s="7">
        <v>180</v>
      </c>
      <c r="M78" s="7">
        <v>116</v>
      </c>
      <c r="P78" s="7">
        <f t="shared" si="4"/>
        <v>896</v>
      </c>
      <c r="Q78" s="19"/>
      <c r="R78" s="19">
        <v>25</v>
      </c>
      <c r="S78" s="60"/>
      <c r="T78" s="19"/>
      <c r="U78" s="19"/>
      <c r="V78" s="19"/>
      <c r="W78" s="49"/>
    </row>
    <row r="79" spans="1:23" s="7" customFormat="1" ht="15">
      <c r="A79" s="19" t="s">
        <v>12</v>
      </c>
      <c r="B79" s="7" t="s">
        <v>64</v>
      </c>
      <c r="D79" s="7" t="s">
        <v>89</v>
      </c>
      <c r="E79" s="7" t="s">
        <v>90</v>
      </c>
      <c r="J79" s="7">
        <v>600</v>
      </c>
      <c r="L79" s="7">
        <v>110</v>
      </c>
      <c r="P79" s="7">
        <f t="shared" si="4"/>
        <v>710</v>
      </c>
      <c r="Q79" s="19"/>
      <c r="R79" s="19">
        <v>21</v>
      </c>
      <c r="S79" s="60"/>
      <c r="T79" s="19"/>
      <c r="U79" s="19"/>
      <c r="V79" s="19"/>
      <c r="W79" s="49"/>
    </row>
    <row r="80" spans="1:23" s="7" customFormat="1" ht="15">
      <c r="A80" s="19" t="s">
        <v>13</v>
      </c>
      <c r="B80" s="7" t="s">
        <v>159</v>
      </c>
      <c r="D80" s="7" t="s">
        <v>105</v>
      </c>
      <c r="E80" s="7" t="s">
        <v>160</v>
      </c>
      <c r="J80" s="7">
        <v>600</v>
      </c>
      <c r="L80" s="7">
        <v>30</v>
      </c>
      <c r="P80" s="7">
        <f t="shared" si="4"/>
        <v>630</v>
      </c>
      <c r="Q80" s="19"/>
      <c r="R80" s="19">
        <v>18</v>
      </c>
      <c r="S80" s="60"/>
      <c r="T80" s="19"/>
      <c r="U80" s="19"/>
      <c r="V80" s="19"/>
      <c r="W80" s="49"/>
    </row>
    <row r="81" spans="1:23" ht="15">
      <c r="A81" s="19" t="s">
        <v>14</v>
      </c>
      <c r="B81" s="7" t="s">
        <v>158</v>
      </c>
      <c r="C81" s="7"/>
      <c r="D81" s="7" t="s">
        <v>69</v>
      </c>
      <c r="E81" s="7" t="s">
        <v>157</v>
      </c>
      <c r="F81" s="7">
        <v>120</v>
      </c>
      <c r="G81" s="7"/>
      <c r="H81" s="7">
        <v>120</v>
      </c>
      <c r="I81" s="7"/>
      <c r="J81" s="7">
        <v>117</v>
      </c>
      <c r="K81" s="7"/>
      <c r="L81" s="7">
        <v>120</v>
      </c>
      <c r="M81" s="7"/>
      <c r="N81" s="7">
        <v>120</v>
      </c>
      <c r="O81" s="7"/>
      <c r="P81" s="7">
        <f t="shared" si="4"/>
        <v>597</v>
      </c>
      <c r="Q81" s="19"/>
      <c r="R81" s="19">
        <v>16</v>
      </c>
      <c r="S81" s="60"/>
      <c r="T81" s="19"/>
      <c r="U81" s="19"/>
      <c r="V81" s="19"/>
      <c r="W81" s="49"/>
    </row>
    <row r="82" spans="1:23" ht="15">
      <c r="A82" s="19" t="s">
        <v>11</v>
      </c>
      <c r="B82" s="7" t="s">
        <v>113</v>
      </c>
      <c r="C82" s="7"/>
      <c r="D82" s="7" t="s">
        <v>63</v>
      </c>
      <c r="E82" s="7" t="s">
        <v>114</v>
      </c>
      <c r="F82" s="7">
        <v>120</v>
      </c>
      <c r="G82" s="7"/>
      <c r="H82" s="7">
        <v>120</v>
      </c>
      <c r="I82" s="7"/>
      <c r="J82" s="7">
        <v>120</v>
      </c>
      <c r="K82" s="7"/>
      <c r="L82" s="7">
        <v>102</v>
      </c>
      <c r="M82" s="7"/>
      <c r="N82" s="7">
        <v>118</v>
      </c>
      <c r="O82" s="7"/>
      <c r="P82" s="7">
        <f t="shared" si="4"/>
        <v>580</v>
      </c>
      <c r="Q82" s="19"/>
      <c r="R82" s="19">
        <v>15</v>
      </c>
      <c r="S82" s="60"/>
      <c r="T82" s="19"/>
      <c r="U82" s="19"/>
      <c r="V82" s="19"/>
      <c r="W82" s="49"/>
    </row>
    <row r="83" spans="1:23" ht="15">
      <c r="A83" s="19" t="s">
        <v>15</v>
      </c>
      <c r="B83" s="7" t="s">
        <v>219</v>
      </c>
      <c r="C83" s="7"/>
      <c r="D83" s="7" t="s">
        <v>63</v>
      </c>
      <c r="E83" s="7" t="s">
        <v>220</v>
      </c>
      <c r="F83" s="7">
        <v>84</v>
      </c>
      <c r="G83" s="7"/>
      <c r="H83" s="7">
        <v>120</v>
      </c>
      <c r="I83" s="7"/>
      <c r="J83" s="7">
        <v>120</v>
      </c>
      <c r="K83" s="7"/>
      <c r="L83" s="7">
        <v>120</v>
      </c>
      <c r="M83" s="7"/>
      <c r="N83" s="7">
        <v>120</v>
      </c>
      <c r="O83" s="7"/>
      <c r="P83" s="7">
        <f t="shared" si="4"/>
        <v>564</v>
      </c>
      <c r="Q83" s="19"/>
      <c r="R83" s="19">
        <v>14</v>
      </c>
      <c r="S83" s="46"/>
      <c r="T83" s="46"/>
      <c r="U83" s="46"/>
      <c r="V83" s="46"/>
      <c r="W83" s="49"/>
    </row>
    <row r="84" spans="1:23" ht="15">
      <c r="A84" s="19" t="s">
        <v>16</v>
      </c>
      <c r="B84" s="7" t="s">
        <v>155</v>
      </c>
      <c r="C84" s="7"/>
      <c r="D84" s="7" t="s">
        <v>21</v>
      </c>
      <c r="E84" s="7" t="s">
        <v>156</v>
      </c>
      <c r="F84" s="7">
        <v>80</v>
      </c>
      <c r="G84" s="7"/>
      <c r="H84" s="7">
        <v>120</v>
      </c>
      <c r="I84" s="7"/>
      <c r="J84" s="7">
        <v>120</v>
      </c>
      <c r="K84" s="7"/>
      <c r="L84" s="7">
        <v>120</v>
      </c>
      <c r="M84" s="7"/>
      <c r="N84" s="7">
        <v>120</v>
      </c>
      <c r="O84" s="7"/>
      <c r="P84" s="7">
        <f t="shared" si="4"/>
        <v>560</v>
      </c>
      <c r="Q84" s="19"/>
      <c r="R84" s="19">
        <v>13</v>
      </c>
      <c r="S84" s="60"/>
      <c r="T84" s="19"/>
      <c r="U84" s="19"/>
      <c r="V84" s="19"/>
      <c r="W84" s="49"/>
    </row>
    <row r="85" spans="1:18" s="7" customFormat="1" ht="12.75">
      <c r="A85" s="19"/>
      <c r="Q85" s="19"/>
      <c r="R85" s="19"/>
    </row>
    <row r="86" spans="1:18" s="7" customFormat="1" ht="13.5" customHeight="1">
      <c r="A86" s="19"/>
      <c r="B86" s="8" t="s">
        <v>43</v>
      </c>
      <c r="C86" s="8"/>
      <c r="Q86" s="51" t="s">
        <v>40</v>
      </c>
      <c r="R86" s="19"/>
    </row>
    <row r="87" spans="1:23" s="7" customFormat="1" ht="13.5" customHeight="1">
      <c r="A87" s="52" t="s">
        <v>9</v>
      </c>
      <c r="B87" s="7" t="s">
        <v>22</v>
      </c>
      <c r="D87" s="7" t="s">
        <v>7</v>
      </c>
      <c r="E87" s="7" t="s">
        <v>23</v>
      </c>
      <c r="J87" s="7">
        <v>900</v>
      </c>
      <c r="L87" s="7">
        <v>300</v>
      </c>
      <c r="P87" s="7">
        <f>SUM(F87:O87)</f>
        <v>1200</v>
      </c>
      <c r="Q87" s="53">
        <v>1260</v>
      </c>
      <c r="R87" s="19">
        <v>30</v>
      </c>
      <c r="S87" s="60"/>
      <c r="T87" s="52"/>
      <c r="U87" s="52"/>
      <c r="V87" s="52"/>
      <c r="W87" s="49"/>
    </row>
    <row r="88" spans="1:23" s="7" customFormat="1" ht="13.5" customHeight="1">
      <c r="A88" s="52" t="s">
        <v>10</v>
      </c>
      <c r="B88" s="7" t="s">
        <v>163</v>
      </c>
      <c r="D88" s="7" t="s">
        <v>164</v>
      </c>
      <c r="E88" s="7" t="s">
        <v>165</v>
      </c>
      <c r="J88" s="7">
        <v>900</v>
      </c>
      <c r="L88" s="7">
        <v>190</v>
      </c>
      <c r="P88" s="7">
        <f>SUM(F88:O88)</f>
        <v>1090</v>
      </c>
      <c r="Q88" s="53">
        <v>1260</v>
      </c>
      <c r="R88" s="19">
        <v>25</v>
      </c>
      <c r="S88" s="60"/>
      <c r="T88" s="52"/>
      <c r="U88" s="52"/>
      <c r="V88" s="52"/>
      <c r="W88" s="49"/>
    </row>
    <row r="89" spans="1:23" s="7" customFormat="1" ht="13.5" customHeight="1">
      <c r="A89" s="52" t="s">
        <v>12</v>
      </c>
      <c r="B89" s="7" t="s">
        <v>221</v>
      </c>
      <c r="D89" s="7" t="s">
        <v>222</v>
      </c>
      <c r="E89" s="7" t="s">
        <v>223</v>
      </c>
      <c r="F89" s="7">
        <v>180</v>
      </c>
      <c r="H89" s="7">
        <v>174</v>
      </c>
      <c r="J89" s="7">
        <v>180</v>
      </c>
      <c r="L89" s="7">
        <v>166</v>
      </c>
      <c r="N89" s="7">
        <v>180</v>
      </c>
      <c r="P89" s="7">
        <f>SUM(F89:O89)</f>
        <v>880</v>
      </c>
      <c r="Q89" s="53">
        <f>SUM(P89*1.4)</f>
        <v>1232</v>
      </c>
      <c r="R89" s="19">
        <v>21</v>
      </c>
      <c r="S89" s="46"/>
      <c r="T89" s="46"/>
      <c r="U89" s="46"/>
      <c r="V89" s="46"/>
      <c r="W89" s="49"/>
    </row>
    <row r="90" spans="1:22" s="7" customFormat="1" ht="13.5" customHeight="1">
      <c r="A90" s="52" t="s">
        <v>13</v>
      </c>
      <c r="B90" s="7" t="s">
        <v>137</v>
      </c>
      <c r="D90" s="7" t="s">
        <v>7</v>
      </c>
      <c r="E90" s="7" t="s">
        <v>138</v>
      </c>
      <c r="F90" s="7">
        <v>180</v>
      </c>
      <c r="H90" s="7">
        <v>180</v>
      </c>
      <c r="J90" s="7">
        <v>180</v>
      </c>
      <c r="L90" s="7">
        <v>123</v>
      </c>
      <c r="N90" s="7">
        <v>180</v>
      </c>
      <c r="P90" s="7">
        <f>SUM(F90:O90)</f>
        <v>843</v>
      </c>
      <c r="Q90" s="53">
        <f>SUM(P90*1.4)</f>
        <v>1180.1999999999998</v>
      </c>
      <c r="R90" s="19">
        <v>18</v>
      </c>
      <c r="S90" s="60"/>
      <c r="T90" s="52"/>
      <c r="U90" s="52"/>
      <c r="V90" s="52"/>
    </row>
    <row r="91" spans="1:22" s="7" customFormat="1" ht="13.5" customHeight="1">
      <c r="A91" s="52" t="s">
        <v>14</v>
      </c>
      <c r="B91" s="7" t="s">
        <v>224</v>
      </c>
      <c r="D91" s="7" t="s">
        <v>7</v>
      </c>
      <c r="E91" s="7" t="s">
        <v>231</v>
      </c>
      <c r="F91" s="7">
        <v>180</v>
      </c>
      <c r="H91" s="7">
        <v>180</v>
      </c>
      <c r="J91" s="7">
        <v>180</v>
      </c>
      <c r="L91" s="7">
        <v>180</v>
      </c>
      <c r="N91" s="7">
        <v>103</v>
      </c>
      <c r="P91" s="7">
        <f>SUM(F91:O91)</f>
        <v>823</v>
      </c>
      <c r="Q91" s="53">
        <f>SUM(P91*1.4)</f>
        <v>1152.1999999999998</v>
      </c>
      <c r="R91" s="19">
        <v>16</v>
      </c>
      <c r="S91" s="46"/>
      <c r="T91" s="46"/>
      <c r="U91" s="46"/>
      <c r="V91" s="46"/>
    </row>
    <row r="92" spans="1:18" s="7" customFormat="1" ht="13.5" customHeight="1">
      <c r="A92" s="52"/>
      <c r="Q92" s="53"/>
      <c r="R92" s="19"/>
    </row>
    <row r="93" spans="1:22" s="7" customFormat="1" ht="13.5" customHeight="1">
      <c r="A93" s="52"/>
      <c r="B93" s="8" t="s">
        <v>166</v>
      </c>
      <c r="Q93" s="54"/>
      <c r="R93" s="19"/>
      <c r="S93" s="8"/>
      <c r="T93" s="12"/>
      <c r="U93" s="12"/>
      <c r="V93" s="12"/>
    </row>
    <row r="94" spans="1:23" s="7" customFormat="1" ht="13.5" customHeight="1">
      <c r="A94" s="19" t="s">
        <v>9</v>
      </c>
      <c r="B94" s="7" t="s">
        <v>144</v>
      </c>
      <c r="D94" s="7" t="s">
        <v>145</v>
      </c>
      <c r="E94" s="7" t="s">
        <v>146</v>
      </c>
      <c r="F94" s="7">
        <v>120</v>
      </c>
      <c r="H94" s="7">
        <v>120</v>
      </c>
      <c r="J94" s="7">
        <v>115</v>
      </c>
      <c r="L94" s="7">
        <v>53</v>
      </c>
      <c r="N94" s="7">
        <v>111</v>
      </c>
      <c r="P94" s="7">
        <f>SUM(F94:O94)</f>
        <v>519</v>
      </c>
      <c r="Q94" s="54"/>
      <c r="R94" s="19">
        <v>30</v>
      </c>
      <c r="S94" s="49"/>
      <c r="T94" s="26"/>
      <c r="U94" s="26"/>
      <c r="V94" s="26"/>
      <c r="W94" s="49"/>
    </row>
    <row r="95" spans="1:23" s="7" customFormat="1" ht="13.5" customHeight="1">
      <c r="A95" s="19" t="s">
        <v>10</v>
      </c>
      <c r="B95" s="7" t="s">
        <v>135</v>
      </c>
      <c r="D95" s="7" t="s">
        <v>129</v>
      </c>
      <c r="E95" s="7" t="s">
        <v>136</v>
      </c>
      <c r="F95" s="7">
        <v>15</v>
      </c>
      <c r="H95" s="7">
        <v>30</v>
      </c>
      <c r="J95" s="7">
        <v>23</v>
      </c>
      <c r="L95" s="7">
        <v>19</v>
      </c>
      <c r="N95" s="7">
        <v>30</v>
      </c>
      <c r="P95" s="7">
        <f>SUM(F95:O95)</f>
        <v>117</v>
      </c>
      <c r="Q95" s="54"/>
      <c r="R95" s="19">
        <v>25</v>
      </c>
      <c r="S95" s="49"/>
      <c r="T95" s="26"/>
      <c r="U95" s="26"/>
      <c r="V95" s="26"/>
      <c r="W95" s="49"/>
    </row>
    <row r="96" spans="1:18" s="7" customFormat="1" ht="13.5" customHeight="1">
      <c r="A96" s="19"/>
      <c r="Q96" s="54"/>
      <c r="R96" s="19"/>
    </row>
    <row r="97" spans="1:18" s="7" customFormat="1" ht="13.5" customHeight="1">
      <c r="A97" s="19"/>
      <c r="B97" s="8" t="s">
        <v>126</v>
      </c>
      <c r="C97" s="8"/>
      <c r="Q97" s="19"/>
      <c r="R97" s="19"/>
    </row>
    <row r="98" spans="1:23" s="7" customFormat="1" ht="13.5" customHeight="1">
      <c r="A98" s="19" t="s">
        <v>9</v>
      </c>
      <c r="B98" s="7" t="s">
        <v>65</v>
      </c>
      <c r="D98" s="7" t="s">
        <v>69</v>
      </c>
      <c r="E98" s="7" t="s">
        <v>66</v>
      </c>
      <c r="J98" s="7">
        <v>600</v>
      </c>
      <c r="L98" s="7">
        <v>135</v>
      </c>
      <c r="P98" s="7">
        <f>SUM(F98:O98)</f>
        <v>735</v>
      </c>
      <c r="Q98" s="54"/>
      <c r="R98" s="19">
        <v>30</v>
      </c>
      <c r="S98" s="60"/>
      <c r="T98" s="19"/>
      <c r="U98" s="19"/>
      <c r="V98" s="19"/>
      <c r="W98" s="49"/>
    </row>
    <row r="99" spans="1:23" s="7" customFormat="1" ht="13.5" customHeight="1">
      <c r="A99" s="19" t="s">
        <v>10</v>
      </c>
      <c r="B99" s="7" t="s">
        <v>67</v>
      </c>
      <c r="D99" s="7" t="s">
        <v>7</v>
      </c>
      <c r="E99" s="7" t="s">
        <v>68</v>
      </c>
      <c r="J99" s="7">
        <v>600</v>
      </c>
      <c r="L99" s="7">
        <v>113</v>
      </c>
      <c r="P99" s="7">
        <f>SUM(F99:O99)</f>
        <v>713</v>
      </c>
      <c r="Q99" s="54"/>
      <c r="R99" s="19">
        <v>25</v>
      </c>
      <c r="S99" s="60"/>
      <c r="T99" s="19"/>
      <c r="U99" s="19"/>
      <c r="V99" s="19"/>
      <c r="W99" s="49"/>
    </row>
    <row r="100" spans="1:23" s="12" customFormat="1" ht="15">
      <c r="A100" s="19" t="s">
        <v>12</v>
      </c>
      <c r="B100" s="7" t="s">
        <v>117</v>
      </c>
      <c r="C100" s="7"/>
      <c r="D100" s="7" t="s">
        <v>7</v>
      </c>
      <c r="E100" s="7" t="s">
        <v>118</v>
      </c>
      <c r="F100" s="7">
        <v>90</v>
      </c>
      <c r="G100" s="7"/>
      <c r="H100" s="7">
        <v>118</v>
      </c>
      <c r="I100" s="7"/>
      <c r="J100" s="7">
        <v>108</v>
      </c>
      <c r="K100" s="7"/>
      <c r="L100" s="7">
        <v>120</v>
      </c>
      <c r="M100" s="7"/>
      <c r="N100" s="7">
        <v>95</v>
      </c>
      <c r="O100" s="7"/>
      <c r="P100" s="7">
        <f>SUM(F100:O100)</f>
        <v>531</v>
      </c>
      <c r="Q100" s="19"/>
      <c r="R100" s="19">
        <v>21</v>
      </c>
      <c r="S100" s="60"/>
      <c r="T100" s="19"/>
      <c r="U100" s="19"/>
      <c r="V100" s="19"/>
      <c r="W100" s="49"/>
    </row>
    <row r="101" spans="1:23" s="12" customFormat="1" ht="15">
      <c r="A101" s="19" t="s">
        <v>13</v>
      </c>
      <c r="B101" s="7" t="s">
        <v>121</v>
      </c>
      <c r="C101" s="7"/>
      <c r="D101" s="7" t="s">
        <v>69</v>
      </c>
      <c r="E101" s="7" t="s">
        <v>122</v>
      </c>
      <c r="F101" s="7">
        <v>65</v>
      </c>
      <c r="G101" s="7"/>
      <c r="H101" s="7">
        <v>93</v>
      </c>
      <c r="I101" s="7"/>
      <c r="J101" s="7"/>
      <c r="K101" s="7"/>
      <c r="L101" s="7"/>
      <c r="M101" s="7"/>
      <c r="N101" s="7"/>
      <c r="O101" s="7"/>
      <c r="P101" s="7">
        <f>SUM(F101:O101)</f>
        <v>158</v>
      </c>
      <c r="Q101" s="19"/>
      <c r="R101" s="19">
        <v>18</v>
      </c>
      <c r="S101" s="60"/>
      <c r="T101" s="19"/>
      <c r="U101" s="19"/>
      <c r="V101" s="19"/>
      <c r="W101" s="49"/>
    </row>
    <row r="102" spans="1:18" s="7" customFormat="1" ht="12.75">
      <c r="A102" s="19"/>
      <c r="Q102" s="19"/>
      <c r="R102" s="19"/>
    </row>
    <row r="103" spans="1:18" s="7" customFormat="1" ht="13.5" customHeight="1">
      <c r="A103" s="19"/>
      <c r="B103" s="8" t="s">
        <v>44</v>
      </c>
      <c r="C103" s="8"/>
      <c r="Q103" s="19"/>
      <c r="R103" s="19"/>
    </row>
    <row r="104" spans="1:23" s="7" customFormat="1" ht="13.5" customHeight="1">
      <c r="A104" s="19" t="s">
        <v>9</v>
      </c>
      <c r="B104" s="7" t="s">
        <v>195</v>
      </c>
      <c r="C104" s="7" t="s">
        <v>27</v>
      </c>
      <c r="D104" s="7" t="s">
        <v>80</v>
      </c>
      <c r="E104" s="25" t="s">
        <v>196</v>
      </c>
      <c r="F104" s="7">
        <v>40</v>
      </c>
      <c r="G104" s="7">
        <v>42</v>
      </c>
      <c r="H104" s="7">
        <v>45</v>
      </c>
      <c r="I104" s="7">
        <v>41</v>
      </c>
      <c r="J104" s="7">
        <v>38</v>
      </c>
      <c r="K104" s="7">
        <v>31</v>
      </c>
      <c r="L104" s="7">
        <v>36</v>
      </c>
      <c r="M104" s="7">
        <v>48</v>
      </c>
      <c r="N104" s="7">
        <v>33</v>
      </c>
      <c r="O104" s="7">
        <v>35</v>
      </c>
      <c r="P104" s="7">
        <f>SUM(F104:O104)</f>
        <v>389</v>
      </c>
      <c r="Q104" s="19"/>
      <c r="R104" s="19">
        <v>30</v>
      </c>
      <c r="S104" s="46"/>
      <c r="T104" s="46"/>
      <c r="U104" s="46"/>
      <c r="V104" s="61"/>
      <c r="W104" s="49"/>
    </row>
    <row r="105" spans="1:23" s="7" customFormat="1" ht="13.5" customHeight="1">
      <c r="A105" s="19" t="s">
        <v>10</v>
      </c>
      <c r="B105" s="7" t="s">
        <v>53</v>
      </c>
      <c r="C105" s="7" t="s">
        <v>27</v>
      </c>
      <c r="D105" s="7" t="s">
        <v>29</v>
      </c>
      <c r="E105" s="7" t="s">
        <v>81</v>
      </c>
      <c r="F105" s="7">
        <v>30</v>
      </c>
      <c r="G105" s="7">
        <v>59</v>
      </c>
      <c r="H105" s="7">
        <v>37</v>
      </c>
      <c r="I105" s="7">
        <v>39</v>
      </c>
      <c r="J105" s="7">
        <v>27</v>
      </c>
      <c r="K105" s="7">
        <v>29</v>
      </c>
      <c r="L105" s="7">
        <v>1</v>
      </c>
      <c r="M105" s="7">
        <v>44</v>
      </c>
      <c r="N105" s="7">
        <v>35</v>
      </c>
      <c r="O105" s="7">
        <v>40</v>
      </c>
      <c r="P105" s="7">
        <f>SUM(F105:O105)</f>
        <v>341</v>
      </c>
      <c r="Q105" s="19"/>
      <c r="R105" s="19">
        <v>25</v>
      </c>
      <c r="S105" s="60"/>
      <c r="T105" s="19"/>
      <c r="U105" s="19"/>
      <c r="V105" s="19"/>
      <c r="W105" s="49"/>
    </row>
    <row r="106" spans="1:23" s="7" customFormat="1" ht="13.5" customHeight="1">
      <c r="A106" s="19" t="s">
        <v>12</v>
      </c>
      <c r="B106" s="7" t="s">
        <v>167</v>
      </c>
      <c r="C106" s="7" t="s">
        <v>34</v>
      </c>
      <c r="D106" s="7" t="s">
        <v>28</v>
      </c>
      <c r="E106" s="25" t="s">
        <v>93</v>
      </c>
      <c r="F106" s="7">
        <v>8</v>
      </c>
      <c r="G106" s="7">
        <v>12</v>
      </c>
      <c r="H106" s="7">
        <v>10</v>
      </c>
      <c r="I106" s="7">
        <v>5</v>
      </c>
      <c r="J106" s="7">
        <v>13</v>
      </c>
      <c r="K106" s="7">
        <v>10</v>
      </c>
      <c r="L106" s="7">
        <v>10</v>
      </c>
      <c r="M106" s="7">
        <v>5</v>
      </c>
      <c r="N106" s="7">
        <v>8</v>
      </c>
      <c r="O106" s="7">
        <v>13</v>
      </c>
      <c r="P106" s="7">
        <f>SUM(F106:O106)</f>
        <v>94</v>
      </c>
      <c r="Q106" s="19"/>
      <c r="R106" s="19">
        <v>21</v>
      </c>
      <c r="S106" s="60"/>
      <c r="T106" s="19"/>
      <c r="U106" s="19"/>
      <c r="V106" s="50"/>
      <c r="W106" s="49"/>
    </row>
    <row r="107" spans="1:18" s="7" customFormat="1" ht="13.5" customHeight="1">
      <c r="A107" s="19"/>
      <c r="B107" s="8" t="s">
        <v>45</v>
      </c>
      <c r="C107" s="8"/>
      <c r="Q107" s="19"/>
      <c r="R107" s="19"/>
    </row>
    <row r="108" spans="1:23" s="7" customFormat="1" ht="13.5" customHeight="1">
      <c r="A108" s="19" t="s">
        <v>9</v>
      </c>
      <c r="B108" s="7" t="s">
        <v>139</v>
      </c>
      <c r="D108" s="7" t="s">
        <v>55</v>
      </c>
      <c r="E108" s="7" t="s">
        <v>140</v>
      </c>
      <c r="F108" s="7">
        <v>60</v>
      </c>
      <c r="G108" s="7">
        <v>60</v>
      </c>
      <c r="H108" s="7">
        <v>51</v>
      </c>
      <c r="I108" s="7">
        <v>43</v>
      </c>
      <c r="J108" s="7">
        <v>50</v>
      </c>
      <c r="K108" s="7">
        <v>47</v>
      </c>
      <c r="L108" s="7">
        <v>60</v>
      </c>
      <c r="M108" s="7">
        <v>55</v>
      </c>
      <c r="N108" s="7">
        <v>55</v>
      </c>
      <c r="O108" s="7">
        <v>60</v>
      </c>
      <c r="P108" s="7">
        <f aca="true" t="shared" si="5" ref="P108:P117">SUM(F108:O108)</f>
        <v>541</v>
      </c>
      <c r="Q108" s="19"/>
      <c r="R108" s="19">
        <v>30</v>
      </c>
      <c r="S108" s="60"/>
      <c r="T108" s="19"/>
      <c r="U108" s="19"/>
      <c r="V108" s="19"/>
      <c r="W108" s="49"/>
    </row>
    <row r="109" spans="1:23" s="7" customFormat="1" ht="13.5" customHeight="1">
      <c r="A109" s="19" t="s">
        <v>10</v>
      </c>
      <c r="B109" s="7" t="s">
        <v>168</v>
      </c>
      <c r="D109" s="7" t="s">
        <v>21</v>
      </c>
      <c r="E109" s="25" t="s">
        <v>169</v>
      </c>
      <c r="F109" s="7">
        <v>38</v>
      </c>
      <c r="G109" s="7">
        <v>60</v>
      </c>
      <c r="H109" s="7">
        <v>54</v>
      </c>
      <c r="I109" s="7">
        <v>49</v>
      </c>
      <c r="J109" s="7">
        <v>60</v>
      </c>
      <c r="K109" s="7">
        <v>60</v>
      </c>
      <c r="L109" s="7">
        <v>27</v>
      </c>
      <c r="M109" s="7">
        <v>56</v>
      </c>
      <c r="N109" s="7">
        <v>47</v>
      </c>
      <c r="O109" s="7">
        <v>60</v>
      </c>
      <c r="P109" s="7">
        <f t="shared" si="5"/>
        <v>511</v>
      </c>
      <c r="Q109" s="19"/>
      <c r="R109" s="19">
        <v>25</v>
      </c>
      <c r="S109" s="60"/>
      <c r="T109" s="19"/>
      <c r="U109" s="19"/>
      <c r="V109" s="50"/>
      <c r="W109" s="49"/>
    </row>
    <row r="110" spans="1:23" s="7" customFormat="1" ht="15">
      <c r="A110" s="19" t="s">
        <v>12</v>
      </c>
      <c r="B110" s="7" t="s">
        <v>83</v>
      </c>
      <c r="C110" s="7" t="s">
        <v>36</v>
      </c>
      <c r="D110" s="7" t="s">
        <v>55</v>
      </c>
      <c r="E110" s="7" t="s">
        <v>84</v>
      </c>
      <c r="F110" s="7">
        <v>60</v>
      </c>
      <c r="G110" s="7">
        <v>52</v>
      </c>
      <c r="H110" s="7">
        <v>25</v>
      </c>
      <c r="I110" s="7">
        <v>60</v>
      </c>
      <c r="J110" s="7">
        <v>47</v>
      </c>
      <c r="K110" s="7">
        <v>58</v>
      </c>
      <c r="L110" s="7">
        <v>45</v>
      </c>
      <c r="M110" s="7">
        <v>41</v>
      </c>
      <c r="N110" s="7">
        <v>39</v>
      </c>
      <c r="O110" s="7">
        <v>48</v>
      </c>
      <c r="P110" s="7">
        <f t="shared" si="5"/>
        <v>475</v>
      </c>
      <c r="Q110" s="19"/>
      <c r="R110" s="19">
        <v>21</v>
      </c>
      <c r="S110" s="60"/>
      <c r="T110" s="19"/>
      <c r="U110" s="19"/>
      <c r="V110" s="19"/>
      <c r="W110" s="49"/>
    </row>
    <row r="111" spans="1:23" ht="15">
      <c r="A111" s="19" t="s">
        <v>13</v>
      </c>
      <c r="B111" s="7" t="s">
        <v>62</v>
      </c>
      <c r="C111" s="7"/>
      <c r="D111" s="7" t="s">
        <v>80</v>
      </c>
      <c r="E111" s="7" t="s">
        <v>77</v>
      </c>
      <c r="F111" s="7">
        <v>56</v>
      </c>
      <c r="G111" s="7">
        <v>47</v>
      </c>
      <c r="H111" s="7">
        <v>27</v>
      </c>
      <c r="I111" s="7">
        <v>35</v>
      </c>
      <c r="J111" s="7">
        <v>36</v>
      </c>
      <c r="K111" s="7">
        <v>37</v>
      </c>
      <c r="L111" s="7">
        <v>41</v>
      </c>
      <c r="M111" s="7">
        <v>60</v>
      </c>
      <c r="N111" s="7">
        <v>22</v>
      </c>
      <c r="O111" s="7">
        <v>60</v>
      </c>
      <c r="P111" s="7">
        <f t="shared" si="5"/>
        <v>421</v>
      </c>
      <c r="Q111" s="19"/>
      <c r="R111" s="19">
        <v>18</v>
      </c>
      <c r="S111" s="60"/>
      <c r="T111" s="52"/>
      <c r="U111" s="52"/>
      <c r="V111" s="52"/>
      <c r="W111" s="49"/>
    </row>
    <row r="112" spans="1:23" s="7" customFormat="1" ht="13.5" customHeight="1">
      <c r="A112" s="19" t="s">
        <v>14</v>
      </c>
      <c r="B112" s="7" t="s">
        <v>37</v>
      </c>
      <c r="D112" s="7" t="s">
        <v>29</v>
      </c>
      <c r="E112" s="7" t="s">
        <v>38</v>
      </c>
      <c r="F112" s="7">
        <v>36</v>
      </c>
      <c r="G112" s="7">
        <v>13</v>
      </c>
      <c r="H112" s="7">
        <v>46</v>
      </c>
      <c r="I112" s="7">
        <v>45</v>
      </c>
      <c r="J112" s="7">
        <v>36</v>
      </c>
      <c r="K112" s="7">
        <v>39</v>
      </c>
      <c r="L112" s="7">
        <v>41</v>
      </c>
      <c r="M112" s="7">
        <v>39</v>
      </c>
      <c r="N112" s="7">
        <v>46</v>
      </c>
      <c r="O112" s="7">
        <v>60</v>
      </c>
      <c r="P112" s="7">
        <f t="shared" si="5"/>
        <v>401</v>
      </c>
      <c r="Q112" s="19"/>
      <c r="R112" s="19">
        <v>16</v>
      </c>
      <c r="S112" s="60"/>
      <c r="T112" s="19"/>
      <c r="U112" s="19"/>
      <c r="V112" s="19"/>
      <c r="W112" s="49"/>
    </row>
    <row r="113" spans="1:23" s="7" customFormat="1" ht="15">
      <c r="A113" s="19" t="s">
        <v>11</v>
      </c>
      <c r="B113" s="7" t="s">
        <v>54</v>
      </c>
      <c r="C113" s="7" t="s">
        <v>20</v>
      </c>
      <c r="D113" s="7" t="s">
        <v>29</v>
      </c>
      <c r="E113" s="7" t="s">
        <v>79</v>
      </c>
      <c r="F113" s="7">
        <v>40</v>
      </c>
      <c r="G113" s="7">
        <v>26</v>
      </c>
      <c r="H113" s="7">
        <v>45</v>
      </c>
      <c r="I113" s="7">
        <v>28</v>
      </c>
      <c r="J113" s="7">
        <v>24</v>
      </c>
      <c r="K113" s="7">
        <v>33</v>
      </c>
      <c r="L113" s="7">
        <v>25</v>
      </c>
      <c r="M113" s="7">
        <v>60</v>
      </c>
      <c r="N113" s="7">
        <v>36</v>
      </c>
      <c r="O113" s="7">
        <v>27</v>
      </c>
      <c r="P113" s="7">
        <f t="shared" si="5"/>
        <v>344</v>
      </c>
      <c r="Q113" s="19"/>
      <c r="R113" s="19">
        <v>15</v>
      </c>
      <c r="S113" s="60"/>
      <c r="T113" s="19"/>
      <c r="U113" s="19"/>
      <c r="V113" s="19"/>
      <c r="W113" s="49"/>
    </row>
    <row r="114" spans="1:23" ht="15">
      <c r="A114" s="19" t="s">
        <v>15</v>
      </c>
      <c r="B114" s="7" t="s">
        <v>171</v>
      </c>
      <c r="C114" s="7" t="s">
        <v>20</v>
      </c>
      <c r="D114" s="7" t="s">
        <v>29</v>
      </c>
      <c r="E114" s="7" t="s">
        <v>172</v>
      </c>
      <c r="F114" s="7">
        <v>31</v>
      </c>
      <c r="G114" s="7">
        <v>28</v>
      </c>
      <c r="H114" s="7">
        <v>29</v>
      </c>
      <c r="I114" s="7">
        <v>18</v>
      </c>
      <c r="J114" s="7">
        <v>25</v>
      </c>
      <c r="K114" s="7">
        <v>26</v>
      </c>
      <c r="L114" s="7">
        <v>33</v>
      </c>
      <c r="M114" s="7">
        <v>56</v>
      </c>
      <c r="N114" s="7">
        <v>29</v>
      </c>
      <c r="O114" s="7">
        <v>53</v>
      </c>
      <c r="P114" s="7">
        <f t="shared" si="5"/>
        <v>328</v>
      </c>
      <c r="Q114" s="19"/>
      <c r="R114" s="19">
        <v>14</v>
      </c>
      <c r="S114" s="60"/>
      <c r="T114" s="19"/>
      <c r="U114" s="19"/>
      <c r="V114" s="19"/>
      <c r="W114" s="49"/>
    </row>
    <row r="115" spans="1:23" ht="15">
      <c r="A115" s="19" t="s">
        <v>16</v>
      </c>
      <c r="B115" s="7" t="s">
        <v>170</v>
      </c>
      <c r="C115" s="7"/>
      <c r="D115" s="7" t="s">
        <v>29</v>
      </c>
      <c r="E115" s="7" t="s">
        <v>82</v>
      </c>
      <c r="F115" s="7">
        <v>37</v>
      </c>
      <c r="G115" s="7">
        <v>24</v>
      </c>
      <c r="H115" s="7">
        <v>28</v>
      </c>
      <c r="I115" s="7">
        <v>31</v>
      </c>
      <c r="J115" s="7">
        <v>43</v>
      </c>
      <c r="K115" s="7">
        <v>33</v>
      </c>
      <c r="L115" s="7">
        <v>20</v>
      </c>
      <c r="M115" s="7">
        <v>20</v>
      </c>
      <c r="N115" s="7">
        <v>25</v>
      </c>
      <c r="O115" s="7">
        <v>34</v>
      </c>
      <c r="P115" s="7">
        <f t="shared" si="5"/>
        <v>295</v>
      </c>
      <c r="Q115" s="19"/>
      <c r="R115" s="19">
        <v>13</v>
      </c>
      <c r="S115" s="60"/>
      <c r="T115" s="19"/>
      <c r="U115" s="19"/>
      <c r="V115" s="19"/>
      <c r="W115" s="49"/>
    </row>
    <row r="116" spans="1:22" ht="12.75">
      <c r="A116" s="19" t="s">
        <v>17</v>
      </c>
      <c r="B116" s="7" t="s">
        <v>147</v>
      </c>
      <c r="C116" s="7"/>
      <c r="D116" s="7" t="s">
        <v>21</v>
      </c>
      <c r="E116" s="25" t="s">
        <v>148</v>
      </c>
      <c r="F116" s="7">
        <v>50</v>
      </c>
      <c r="G116" s="7">
        <v>13</v>
      </c>
      <c r="H116" s="7">
        <v>9</v>
      </c>
      <c r="I116" s="7">
        <v>51</v>
      </c>
      <c r="J116" s="7">
        <v>34</v>
      </c>
      <c r="K116" s="7">
        <v>46</v>
      </c>
      <c r="L116" s="7">
        <v>30</v>
      </c>
      <c r="M116" s="7">
        <v>35</v>
      </c>
      <c r="N116" s="7">
        <v>9</v>
      </c>
      <c r="O116" s="7">
        <v>10</v>
      </c>
      <c r="P116" s="7">
        <f t="shared" si="5"/>
        <v>287</v>
      </c>
      <c r="Q116" s="19"/>
      <c r="R116" s="19">
        <v>12</v>
      </c>
      <c r="S116" s="60"/>
      <c r="T116" s="19"/>
      <c r="U116" s="19"/>
      <c r="V116" s="50"/>
    </row>
    <row r="117" spans="1:22" ht="15">
      <c r="A117" s="19" t="s">
        <v>18</v>
      </c>
      <c r="B117" s="26" t="s">
        <v>217</v>
      </c>
      <c r="C117" s="26"/>
      <c r="D117" s="26" t="s">
        <v>21</v>
      </c>
      <c r="E117" s="26" t="s">
        <v>218</v>
      </c>
      <c r="F117" s="7">
        <v>25</v>
      </c>
      <c r="G117" s="7">
        <v>18</v>
      </c>
      <c r="H117" s="7">
        <v>23</v>
      </c>
      <c r="I117" s="7">
        <v>22</v>
      </c>
      <c r="J117" s="7">
        <v>25</v>
      </c>
      <c r="K117" s="7">
        <v>16</v>
      </c>
      <c r="L117" s="7">
        <v>4</v>
      </c>
      <c r="M117" s="7">
        <v>4</v>
      </c>
      <c r="N117" s="7">
        <v>19</v>
      </c>
      <c r="O117" s="7">
        <v>22</v>
      </c>
      <c r="P117" s="7">
        <f t="shared" si="5"/>
        <v>178</v>
      </c>
      <c r="Q117" s="19"/>
      <c r="R117" s="19">
        <v>11</v>
      </c>
      <c r="S117" s="49"/>
      <c r="T117" s="49"/>
      <c r="U117" s="49"/>
      <c r="V117" s="49"/>
    </row>
    <row r="118" spans="1:17" ht="15">
      <c r="A118" s="19"/>
      <c r="B118" s="26"/>
      <c r="C118" s="26"/>
      <c r="D118" s="26"/>
      <c r="E118" s="2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9"/>
    </row>
    <row r="119" spans="1:18" s="7" customFormat="1" ht="13.5" customHeight="1">
      <c r="A119" s="19"/>
      <c r="B119" s="8" t="s">
        <v>46</v>
      </c>
      <c r="C119" s="8"/>
      <c r="Q119" s="19"/>
      <c r="R119" s="19"/>
    </row>
    <row r="120" spans="1:23" s="7" customFormat="1" ht="13.5" customHeight="1">
      <c r="A120" s="19" t="s">
        <v>9</v>
      </c>
      <c r="B120" s="7" t="s">
        <v>110</v>
      </c>
      <c r="D120" s="7" t="s">
        <v>7</v>
      </c>
      <c r="E120" s="7" t="s">
        <v>111</v>
      </c>
      <c r="F120" s="7" t="s">
        <v>119</v>
      </c>
      <c r="I120" s="7">
        <v>360</v>
      </c>
      <c r="K120" s="7">
        <v>180</v>
      </c>
      <c r="L120" s="7">
        <v>240</v>
      </c>
      <c r="M120" s="7">
        <v>300</v>
      </c>
      <c r="N120" s="7">
        <v>180</v>
      </c>
      <c r="P120" s="7">
        <f>SUM(F120:N120)</f>
        <v>1260</v>
      </c>
      <c r="Q120" s="19"/>
      <c r="R120" s="19">
        <v>30</v>
      </c>
      <c r="S120" s="60"/>
      <c r="T120" s="19"/>
      <c r="U120" s="19"/>
      <c r="V120" s="19"/>
      <c r="W120" s="49"/>
    </row>
    <row r="121" spans="1:23" s="7" customFormat="1" ht="13.5" customHeight="1">
      <c r="A121" s="19" t="s">
        <v>10</v>
      </c>
      <c r="B121" s="7" t="s">
        <v>141</v>
      </c>
      <c r="D121" s="7" t="s">
        <v>8</v>
      </c>
      <c r="E121" s="7" t="s">
        <v>142</v>
      </c>
      <c r="F121" s="7" t="s">
        <v>94</v>
      </c>
      <c r="I121" s="7">
        <v>360</v>
      </c>
      <c r="K121" s="7">
        <v>180</v>
      </c>
      <c r="L121" s="7">
        <v>240</v>
      </c>
      <c r="M121" s="7">
        <v>300</v>
      </c>
      <c r="N121" s="7">
        <v>122</v>
      </c>
      <c r="P121" s="7">
        <f>SUM(F121:N121)</f>
        <v>1202</v>
      </c>
      <c r="Q121" s="19"/>
      <c r="R121" s="19">
        <v>25</v>
      </c>
      <c r="S121" s="60"/>
      <c r="T121" s="19"/>
      <c r="U121" s="19"/>
      <c r="V121" s="19"/>
      <c r="W121" s="49"/>
    </row>
    <row r="122" spans="1:23" ht="15">
      <c r="A122" s="19" t="s">
        <v>12</v>
      </c>
      <c r="B122" s="7" t="s">
        <v>173</v>
      </c>
      <c r="C122" s="7"/>
      <c r="D122" s="7" t="s">
        <v>29</v>
      </c>
      <c r="E122" s="7" t="s">
        <v>174</v>
      </c>
      <c r="F122" s="7" t="s">
        <v>175</v>
      </c>
      <c r="G122" s="7"/>
      <c r="H122" s="7"/>
      <c r="I122" s="7">
        <v>116</v>
      </c>
      <c r="J122" s="7"/>
      <c r="K122" s="7">
        <v>120</v>
      </c>
      <c r="L122" s="7"/>
      <c r="M122" s="7">
        <v>100</v>
      </c>
      <c r="N122" s="7"/>
      <c r="O122" s="7"/>
      <c r="P122" s="7">
        <f>SUM(F122:N122)</f>
        <v>336</v>
      </c>
      <c r="Q122" s="19"/>
      <c r="R122" s="19">
        <v>21</v>
      </c>
      <c r="S122" s="60"/>
      <c r="T122" s="19"/>
      <c r="U122" s="19"/>
      <c r="V122" s="19"/>
      <c r="W122" s="49"/>
    </row>
    <row r="123" spans="1:23" ht="15">
      <c r="A123" s="19" t="s">
        <v>13</v>
      </c>
      <c r="B123" s="7" t="s">
        <v>173</v>
      </c>
      <c r="C123" s="7"/>
      <c r="D123" s="7" t="s">
        <v>29</v>
      </c>
      <c r="E123" s="7" t="s">
        <v>174</v>
      </c>
      <c r="F123" s="7" t="s">
        <v>225</v>
      </c>
      <c r="G123" s="7"/>
      <c r="H123" s="7"/>
      <c r="I123" s="7">
        <v>101</v>
      </c>
      <c r="J123" s="7"/>
      <c r="K123" s="7">
        <v>75</v>
      </c>
      <c r="L123" s="7"/>
      <c r="M123" s="7">
        <v>120</v>
      </c>
      <c r="N123" s="7"/>
      <c r="O123" s="7"/>
      <c r="P123" s="7">
        <f>SUM(F123:N123)</f>
        <v>296</v>
      </c>
      <c r="Q123" s="19"/>
      <c r="R123" s="63" t="s">
        <v>226</v>
      </c>
      <c r="S123" s="60"/>
      <c r="T123" s="19"/>
      <c r="U123" s="19"/>
      <c r="V123" s="19"/>
      <c r="W123" s="49"/>
    </row>
    <row r="124" spans="1:23" s="7" customFormat="1" ht="15">
      <c r="A124" s="19" t="s">
        <v>14</v>
      </c>
      <c r="B124" s="7" t="s">
        <v>87</v>
      </c>
      <c r="D124" s="7" t="s">
        <v>7</v>
      </c>
      <c r="E124" s="7" t="s">
        <v>88</v>
      </c>
      <c r="F124" s="7" t="s">
        <v>119</v>
      </c>
      <c r="I124" s="7">
        <v>45</v>
      </c>
      <c r="K124" s="7">
        <v>110</v>
      </c>
      <c r="M124" s="7">
        <v>120</v>
      </c>
      <c r="P124" s="7">
        <f>SUM(F124:N124)</f>
        <v>275</v>
      </c>
      <c r="Q124" s="19"/>
      <c r="R124" s="19">
        <v>18</v>
      </c>
      <c r="S124" s="60"/>
      <c r="T124" s="19"/>
      <c r="U124" s="19"/>
      <c r="V124" s="19"/>
      <c r="W124" s="49"/>
    </row>
    <row r="125" spans="1:17" ht="12.75">
      <c r="A125" s="1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9"/>
    </row>
    <row r="126" spans="1:18" s="7" customFormat="1" ht="15" customHeight="1">
      <c r="A126" s="19"/>
      <c r="B126" s="8" t="s">
        <v>120</v>
      </c>
      <c r="Q126" s="19"/>
      <c r="R126" s="19"/>
    </row>
    <row r="127" spans="1:18" s="7" customFormat="1" ht="15" customHeight="1">
      <c r="A127" s="19" t="s">
        <v>9</v>
      </c>
      <c r="B127" s="7" t="s">
        <v>227</v>
      </c>
      <c r="D127" s="7" t="s">
        <v>28</v>
      </c>
      <c r="E127" s="7" t="s">
        <v>228</v>
      </c>
      <c r="F127" s="7" t="s">
        <v>229</v>
      </c>
      <c r="I127" s="7">
        <v>85</v>
      </c>
      <c r="K127" s="7">
        <v>95</v>
      </c>
      <c r="M127" s="7">
        <v>111</v>
      </c>
      <c r="P127" s="7">
        <f>SUM(F127:O127)</f>
        <v>291</v>
      </c>
      <c r="Q127" s="19"/>
      <c r="R127" s="19">
        <v>30</v>
      </c>
    </row>
    <row r="128" spans="1:18" s="7" customFormat="1" ht="13.5" customHeight="1">
      <c r="A128" s="19"/>
      <c r="Q128" s="19"/>
      <c r="R128" s="19"/>
    </row>
    <row r="129" spans="1:18" s="7" customFormat="1" ht="13.5" customHeight="1">
      <c r="A129" s="19"/>
      <c r="B129" s="8" t="s">
        <v>47</v>
      </c>
      <c r="C129" s="8"/>
      <c r="Q129" s="19"/>
      <c r="R129" s="19"/>
    </row>
    <row r="130" spans="1:24" s="7" customFormat="1" ht="13.5" customHeight="1">
      <c r="A130" s="19" t="s">
        <v>9</v>
      </c>
      <c r="B130" s="7" t="s">
        <v>24</v>
      </c>
      <c r="D130" s="7" t="s">
        <v>7</v>
      </c>
      <c r="E130" s="7" t="s">
        <v>25</v>
      </c>
      <c r="F130" s="7" t="s">
        <v>41</v>
      </c>
      <c r="J130" s="7">
        <v>120</v>
      </c>
      <c r="L130" s="7">
        <v>112</v>
      </c>
      <c r="N130" s="7">
        <v>120</v>
      </c>
      <c r="P130" s="7">
        <f>SUM(F130:O130)</f>
        <v>352</v>
      </c>
      <c r="Q130" s="19"/>
      <c r="R130" s="19">
        <v>30</v>
      </c>
      <c r="S130" s="60"/>
      <c r="T130" s="19"/>
      <c r="U130" s="19"/>
      <c r="V130" s="19"/>
      <c r="W130" s="19"/>
      <c r="X130" s="19"/>
    </row>
    <row r="131" spans="1:24" s="12" customFormat="1" ht="12.75">
      <c r="A131" s="19" t="s">
        <v>10</v>
      </c>
      <c r="B131" s="7" t="s">
        <v>133</v>
      </c>
      <c r="C131" s="7"/>
      <c r="D131" s="7" t="s">
        <v>63</v>
      </c>
      <c r="E131" s="7" t="s">
        <v>134</v>
      </c>
      <c r="F131" s="7" t="s">
        <v>143</v>
      </c>
      <c r="G131" s="7"/>
      <c r="H131" s="7"/>
      <c r="I131" s="7"/>
      <c r="J131" s="7">
        <v>120</v>
      </c>
      <c r="K131" s="7"/>
      <c r="L131" s="7">
        <v>120</v>
      </c>
      <c r="M131" s="7"/>
      <c r="N131" s="7">
        <v>101</v>
      </c>
      <c r="O131" s="7"/>
      <c r="P131" s="7">
        <f>SUM(F131:O131)</f>
        <v>341</v>
      </c>
      <c r="Q131" s="19"/>
      <c r="R131" s="19">
        <v>25</v>
      </c>
      <c r="S131" s="60"/>
      <c r="T131" s="19"/>
      <c r="U131" s="19"/>
      <c r="V131" s="19"/>
      <c r="W131" s="19"/>
      <c r="X131" s="19"/>
    </row>
    <row r="132" spans="1:24" s="12" customFormat="1" ht="15">
      <c r="A132" s="19" t="s">
        <v>12</v>
      </c>
      <c r="B132" s="26" t="s">
        <v>217</v>
      </c>
      <c r="C132" s="26"/>
      <c r="D132" s="26" t="s">
        <v>21</v>
      </c>
      <c r="E132" s="26" t="s">
        <v>218</v>
      </c>
      <c r="F132" s="26" t="s">
        <v>230</v>
      </c>
      <c r="G132" s="7"/>
      <c r="H132" s="7"/>
      <c r="I132" s="7"/>
      <c r="J132" s="7">
        <v>77</v>
      </c>
      <c r="K132" s="7"/>
      <c r="L132" s="7">
        <v>88</v>
      </c>
      <c r="M132" s="7"/>
      <c r="N132" s="7">
        <v>111</v>
      </c>
      <c r="O132" s="7"/>
      <c r="P132" s="7">
        <f>SUM(F132:O132)</f>
        <v>276</v>
      </c>
      <c r="Q132" s="19"/>
      <c r="R132" s="19">
        <v>21</v>
      </c>
      <c r="S132" s="49"/>
      <c r="T132" s="49"/>
      <c r="U132" s="49"/>
      <c r="V132" s="49"/>
      <c r="W132" s="49"/>
      <c r="X132" s="19"/>
    </row>
    <row r="133" spans="1:22" s="12" customFormat="1" ht="15">
      <c r="A133" s="19"/>
      <c r="B133" s="26"/>
      <c r="C133" s="26"/>
      <c r="D133" s="26"/>
      <c r="E133" s="2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9"/>
      <c r="R133" s="19"/>
      <c r="S133" s="7"/>
      <c r="T133" s="7"/>
      <c r="U133" s="7"/>
      <c r="V133" s="7"/>
    </row>
    <row r="134" spans="1:18" s="7" customFormat="1" ht="12.75">
      <c r="A134" s="19"/>
      <c r="B134" s="8" t="s">
        <v>70</v>
      </c>
      <c r="Q134" s="19"/>
      <c r="R134" s="19"/>
    </row>
    <row r="135" spans="1:23" s="7" customFormat="1" ht="15">
      <c r="A135" s="19" t="s">
        <v>9</v>
      </c>
      <c r="B135" s="7" t="s">
        <v>121</v>
      </c>
      <c r="D135" s="7" t="s">
        <v>69</v>
      </c>
      <c r="E135" s="7" t="s">
        <v>122</v>
      </c>
      <c r="F135" s="7" t="s">
        <v>85</v>
      </c>
      <c r="L135" s="7">
        <v>360</v>
      </c>
      <c r="N135" s="7">
        <v>180</v>
      </c>
      <c r="P135" s="7">
        <f>SUM(F135:O135)</f>
        <v>540</v>
      </c>
      <c r="Q135" s="19"/>
      <c r="R135" s="19">
        <v>30</v>
      </c>
      <c r="S135" s="60"/>
      <c r="T135" s="19"/>
      <c r="U135" s="19"/>
      <c r="V135" s="19"/>
      <c r="W135" s="49"/>
    </row>
    <row r="136" spans="1:23" s="7" customFormat="1" ht="15">
      <c r="A136" s="19" t="s">
        <v>10</v>
      </c>
      <c r="B136" s="7" t="s">
        <v>67</v>
      </c>
      <c r="D136" s="7" t="s">
        <v>7</v>
      </c>
      <c r="E136" s="7" t="s">
        <v>68</v>
      </c>
      <c r="F136" s="7" t="s">
        <v>85</v>
      </c>
      <c r="L136" s="7">
        <v>360</v>
      </c>
      <c r="N136" s="7">
        <v>89</v>
      </c>
      <c r="P136" s="7">
        <f>SUM(F136:O136)</f>
        <v>449</v>
      </c>
      <c r="Q136" s="19"/>
      <c r="R136" s="19">
        <v>25</v>
      </c>
      <c r="S136" s="60"/>
      <c r="T136" s="19"/>
      <c r="U136" s="19"/>
      <c r="V136" s="19"/>
      <c r="W136" s="49"/>
    </row>
    <row r="137" spans="1:23" s="7" customFormat="1" ht="15">
      <c r="A137" s="19" t="s">
        <v>12</v>
      </c>
      <c r="B137" s="7" t="s">
        <v>65</v>
      </c>
      <c r="D137" s="7" t="s">
        <v>69</v>
      </c>
      <c r="E137" s="7" t="s">
        <v>66</v>
      </c>
      <c r="F137" s="7" t="s">
        <v>85</v>
      </c>
      <c r="L137" s="7">
        <v>360</v>
      </c>
      <c r="N137" s="7">
        <v>70</v>
      </c>
      <c r="P137" s="7">
        <f>SUM(F137:O137)</f>
        <v>430</v>
      </c>
      <c r="Q137" s="19"/>
      <c r="R137" s="19">
        <v>21</v>
      </c>
      <c r="S137" s="60"/>
      <c r="T137" s="19"/>
      <c r="U137" s="19"/>
      <c r="V137" s="19"/>
      <c r="W137" s="49"/>
    </row>
    <row r="138" spans="1:23" s="7" customFormat="1" ht="15">
      <c r="A138" s="19" t="s">
        <v>13</v>
      </c>
      <c r="B138" s="7" t="s">
        <v>117</v>
      </c>
      <c r="D138" s="7" t="s">
        <v>7</v>
      </c>
      <c r="E138" s="7" t="s">
        <v>118</v>
      </c>
      <c r="F138" s="7" t="s">
        <v>71</v>
      </c>
      <c r="J138" s="7">
        <v>102</v>
      </c>
      <c r="L138" s="7">
        <v>120</v>
      </c>
      <c r="N138" s="7">
        <v>120</v>
      </c>
      <c r="P138" s="7">
        <f>SUM(F138:O138)</f>
        <v>342</v>
      </c>
      <c r="Q138" s="19"/>
      <c r="R138" s="19">
        <v>18</v>
      </c>
      <c r="S138" s="60"/>
      <c r="T138" s="19"/>
      <c r="U138" s="19"/>
      <c r="V138" s="19"/>
      <c r="W138" s="49"/>
    </row>
    <row r="139" spans="1:23" s="7" customFormat="1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36"/>
    </row>
    <row r="140" spans="18:23" s="7" customFormat="1" ht="12.75">
      <c r="R140" s="19"/>
      <c r="S140" s="36"/>
      <c r="T140" s="36"/>
      <c r="U140" s="36"/>
      <c r="V140" s="36"/>
      <c r="W140" s="36"/>
    </row>
    <row r="141" spans="7:23" s="33" customFormat="1" ht="18.75">
      <c r="G141" s="34" t="s">
        <v>56</v>
      </c>
      <c r="R141" s="19"/>
      <c r="S141" s="41"/>
      <c r="T141" s="41"/>
      <c r="U141" s="41"/>
      <c r="V141" s="41"/>
      <c r="W141" s="41"/>
    </row>
    <row r="142" spans="7:23" s="33" customFormat="1" ht="18.75">
      <c r="G142" s="35" t="s">
        <v>57</v>
      </c>
      <c r="R142" s="19"/>
      <c r="S142" s="41"/>
      <c r="T142" s="41"/>
      <c r="U142" s="41"/>
      <c r="V142" s="57"/>
      <c r="W142" s="41"/>
    </row>
    <row r="143" spans="7:23" s="33" customFormat="1" ht="18.75">
      <c r="G143" s="47" t="s">
        <v>127</v>
      </c>
      <c r="R143" s="19"/>
      <c r="S143" s="41"/>
      <c r="T143" s="41"/>
      <c r="U143" s="41"/>
      <c r="V143" s="59"/>
      <c r="W143" s="41"/>
    </row>
    <row r="144" spans="7:23" s="33" customFormat="1" ht="18.75">
      <c r="G144" s="47"/>
      <c r="R144" s="19"/>
      <c r="S144" s="41"/>
      <c r="T144" s="41"/>
      <c r="U144" s="41"/>
      <c r="V144" s="59"/>
      <c r="W144" s="41"/>
    </row>
    <row r="145" spans="6:28" s="8" customFormat="1" ht="13.5" customHeight="1">
      <c r="F145" s="57" t="s">
        <v>26</v>
      </c>
      <c r="R145" s="15"/>
      <c r="S145" s="55"/>
      <c r="T145" s="56"/>
      <c r="U145" s="55"/>
      <c r="V145" s="59"/>
      <c r="W145" s="56"/>
      <c r="X145" s="56"/>
      <c r="Y145" s="56"/>
      <c r="Z145" s="56"/>
      <c r="AA145" s="56"/>
      <c r="AB145" s="58"/>
    </row>
    <row r="146" spans="6:28" s="7" customFormat="1" ht="13.5" customHeight="1">
      <c r="F146" s="59" t="s">
        <v>176</v>
      </c>
      <c r="R146" s="19"/>
      <c r="S146" s="55"/>
      <c r="T146" s="56"/>
      <c r="U146" s="55"/>
      <c r="W146" s="56"/>
      <c r="X146" s="56"/>
      <c r="Y146" s="56"/>
      <c r="Z146" s="56"/>
      <c r="AA146" s="56"/>
      <c r="AB146" s="58"/>
    </row>
    <row r="147" spans="6:28" s="7" customFormat="1" ht="13.5" customHeight="1">
      <c r="F147" s="59" t="s">
        <v>178</v>
      </c>
      <c r="R147" s="19"/>
      <c r="S147" s="55"/>
      <c r="T147" s="56"/>
      <c r="U147" s="55"/>
      <c r="W147" s="56"/>
      <c r="X147" s="56"/>
      <c r="Y147" s="56"/>
      <c r="Z147" s="56"/>
      <c r="AA147" s="56"/>
      <c r="AB147" s="58"/>
    </row>
    <row r="148" spans="6:28" s="7" customFormat="1" ht="13.5" customHeight="1">
      <c r="F148" s="59" t="s">
        <v>177</v>
      </c>
      <c r="R148" s="19"/>
      <c r="S148" s="55"/>
      <c r="T148" s="56"/>
      <c r="U148" s="55"/>
      <c r="W148" s="56"/>
      <c r="X148" s="56"/>
      <c r="Y148" s="56"/>
      <c r="Z148" s="56"/>
      <c r="AA148" s="56"/>
      <c r="AB148" s="58"/>
    </row>
    <row r="149" spans="6:28" s="7" customFormat="1" ht="13.5" customHeight="1">
      <c r="F149" s="59"/>
      <c r="R149" s="19"/>
      <c r="S149" s="55"/>
      <c r="T149" s="56"/>
      <c r="U149" s="55"/>
      <c r="W149" s="56"/>
      <c r="X149" s="56"/>
      <c r="Y149" s="56"/>
      <c r="Z149" s="56"/>
      <c r="AA149" s="56"/>
      <c r="AB149" s="58"/>
    </row>
    <row r="150" spans="6:28" s="7" customFormat="1" ht="13.5" customHeight="1">
      <c r="F150" s="14"/>
      <c r="R150" s="19"/>
      <c r="S150" s="55"/>
      <c r="T150" s="56"/>
      <c r="U150" s="55"/>
      <c r="W150" s="56"/>
      <c r="X150" s="56"/>
      <c r="Y150" s="56"/>
      <c r="Z150" s="56"/>
      <c r="AA150" s="56"/>
      <c r="AB150" s="58"/>
    </row>
    <row r="151" spans="7:23" s="7" customFormat="1" ht="13.5" customHeight="1">
      <c r="G151" s="16" t="s">
        <v>72</v>
      </c>
      <c r="J151" s="10"/>
      <c r="M151" s="10"/>
      <c r="P151" s="10"/>
      <c r="R151" s="15"/>
      <c r="S151" s="36"/>
      <c r="T151" s="36"/>
      <c r="U151" s="36"/>
      <c r="V151" s="36"/>
      <c r="W151" s="36"/>
    </row>
    <row r="152" spans="7:23" s="7" customFormat="1" ht="13.5" customHeight="1">
      <c r="G152" s="16" t="s">
        <v>73</v>
      </c>
      <c r="J152" s="10"/>
      <c r="M152" s="10"/>
      <c r="P152" s="10"/>
      <c r="R152" s="15"/>
      <c r="S152" s="36"/>
      <c r="T152" s="36"/>
      <c r="U152" s="36"/>
      <c r="V152" s="36"/>
      <c r="W152" s="36"/>
    </row>
    <row r="153" spans="7:23" s="7" customFormat="1" ht="13.5" customHeight="1">
      <c r="G153" s="16" t="s">
        <v>74</v>
      </c>
      <c r="J153" s="10"/>
      <c r="M153" s="10"/>
      <c r="P153" s="10"/>
      <c r="R153" s="19"/>
      <c r="S153" s="36"/>
      <c r="T153" s="36"/>
      <c r="U153" s="36"/>
      <c r="V153" s="36"/>
      <c r="W153" s="36"/>
    </row>
    <row r="154" spans="7:23" s="7" customFormat="1" ht="13.5" customHeight="1">
      <c r="G154" s="20" t="s">
        <v>75</v>
      </c>
      <c r="J154" s="10"/>
      <c r="M154" s="10"/>
      <c r="P154" s="10"/>
      <c r="R154" s="19"/>
      <c r="S154" s="36"/>
      <c r="T154" s="36"/>
      <c r="U154" s="36"/>
      <c r="V154" s="36"/>
      <c r="W154" s="36"/>
    </row>
    <row r="155" ht="12.75"/>
    <row r="156" ht="19.5" customHeight="1"/>
    <row r="179" spans="5:23" s="7" customFormat="1" ht="19.5" customHeight="1">
      <c r="E179" s="22"/>
      <c r="F179" s="21"/>
      <c r="R179" s="19"/>
      <c r="S179" s="36"/>
      <c r="T179" s="36"/>
      <c r="U179" s="36"/>
      <c r="V179" s="29"/>
      <c r="W179" s="36"/>
    </row>
    <row r="180" spans="5:23" s="7" customFormat="1" ht="18" customHeight="1">
      <c r="E180" s="28"/>
      <c r="F180" s="21"/>
      <c r="R180" s="19"/>
      <c r="S180" s="36"/>
      <c r="T180" s="36"/>
      <c r="U180" s="36"/>
      <c r="V180" s="29"/>
      <c r="W180" s="36"/>
    </row>
    <row r="181" spans="5:23" s="7" customFormat="1" ht="18" customHeight="1">
      <c r="E181" s="28"/>
      <c r="F181" s="24"/>
      <c r="R181" s="19"/>
      <c r="S181" s="36"/>
      <c r="T181" s="36"/>
      <c r="U181" s="36"/>
      <c r="V181" s="29"/>
      <c r="W181" s="36"/>
    </row>
    <row r="182" spans="5:23" s="7" customFormat="1" ht="18" customHeight="1">
      <c r="E182" s="28"/>
      <c r="R182" s="19"/>
      <c r="S182" s="36"/>
      <c r="T182" s="36"/>
      <c r="U182" s="36"/>
      <c r="V182" s="29"/>
      <c r="W182" s="36"/>
    </row>
    <row r="183" spans="1:23" s="19" customFormat="1" ht="18" customHeight="1">
      <c r="A183" s="12"/>
      <c r="B183" s="7"/>
      <c r="C183" s="7"/>
      <c r="D183" s="7"/>
      <c r="E183" s="2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S183" s="37"/>
      <c r="T183" s="37"/>
      <c r="U183" s="37"/>
      <c r="V183" s="24"/>
      <c r="W183" s="37"/>
    </row>
    <row r="184" spans="1:23" s="23" customFormat="1" ht="18" customHeight="1">
      <c r="A184" s="19"/>
      <c r="B184" s="19"/>
      <c r="C184" s="19"/>
      <c r="D184" s="7"/>
      <c r="E184" s="28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7"/>
      <c r="R184" s="19"/>
      <c r="S184" s="37"/>
      <c r="T184" s="37"/>
      <c r="U184" s="37"/>
      <c r="V184" s="40"/>
      <c r="W184" s="37"/>
    </row>
    <row r="185" spans="1:23" s="12" customFormat="1" ht="13.5" customHeight="1">
      <c r="A185" s="23"/>
      <c r="B185" s="23"/>
      <c r="C185" s="23"/>
      <c r="D185" s="23"/>
      <c r="E185" s="28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7"/>
      <c r="R185" s="19"/>
      <c r="S185" s="37"/>
      <c r="T185" s="37"/>
      <c r="U185" s="37"/>
      <c r="V185" s="37"/>
      <c r="W185" s="37"/>
    </row>
    <row r="186" spans="5:23" s="12" customFormat="1" ht="13.5" customHeight="1">
      <c r="E186" s="2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7"/>
      <c r="R186" s="19"/>
      <c r="S186" s="37"/>
      <c r="T186" s="37"/>
      <c r="U186" s="37"/>
      <c r="V186" s="37"/>
      <c r="W186" s="37"/>
    </row>
    <row r="187" spans="6:69" ht="13.5" customHeight="1"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S187" s="42"/>
      <c r="T187" s="42"/>
      <c r="U187" s="42"/>
      <c r="V187" s="42"/>
      <c r="W187" s="42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</row>
    <row r="188" spans="19:69" ht="12.75">
      <c r="S188" s="42"/>
      <c r="T188" s="42"/>
      <c r="U188" s="42"/>
      <c r="V188" s="42"/>
      <c r="W188" s="42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</row>
    <row r="189" spans="4:69" s="7" customFormat="1" ht="13.5" customHeight="1">
      <c r="D189"/>
      <c r="R189" s="19"/>
      <c r="S189" s="43"/>
      <c r="T189" s="43"/>
      <c r="U189" s="43"/>
      <c r="V189" s="43"/>
      <c r="W189" s="43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</row>
    <row r="190" spans="18:69" s="7" customFormat="1" ht="13.5" customHeight="1">
      <c r="R190" s="19"/>
      <c r="S190" s="43"/>
      <c r="T190" s="43"/>
      <c r="U190" s="43"/>
      <c r="V190" s="43"/>
      <c r="W190" s="43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</row>
    <row r="191" spans="4:69" ht="13.5" customHeight="1">
      <c r="D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S191" s="42"/>
      <c r="T191" s="42"/>
      <c r="U191" s="42"/>
      <c r="V191" s="42"/>
      <c r="W191" s="42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</row>
    <row r="192" spans="6:69" ht="13.5" customHeight="1"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S192" s="42"/>
      <c r="T192" s="42"/>
      <c r="U192" s="42"/>
      <c r="V192" s="42"/>
      <c r="W192" s="42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</row>
    <row r="193" spans="1:23" s="2" customFormat="1" ht="13.5" customHeight="1">
      <c r="A193" s="7"/>
      <c r="B193" s="7"/>
      <c r="C193" s="7"/>
      <c r="D193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9"/>
      <c r="S193" s="36"/>
      <c r="T193" s="31"/>
      <c r="U193" s="31"/>
      <c r="V193" s="31"/>
      <c r="W193" s="31"/>
    </row>
    <row r="194" spans="4:17" ht="13.5" customHeight="1">
      <c r="D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6:17" ht="13.5" customHeight="1"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6:17" ht="13.5" customHeight="1"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6:17" ht="13.5" customHeight="1"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ht="13.5" customHeight="1">
      <c r="Q198" s="7"/>
    </row>
    <row r="199" spans="6:17" ht="13.5" customHeight="1"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6:17" ht="13.5" customHeight="1"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2" spans="4:23" s="7" customFormat="1" ht="13.5" customHeight="1">
      <c r="D202"/>
      <c r="R202" s="19"/>
      <c r="S202" s="36"/>
      <c r="T202" s="36"/>
      <c r="U202" s="36"/>
      <c r="V202" s="36"/>
      <c r="W202" s="36"/>
    </row>
    <row r="203" spans="1:23" s="2" customFormat="1" ht="13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9"/>
      <c r="S203" s="36"/>
      <c r="T203" s="31"/>
      <c r="U203" s="31"/>
      <c r="V203" s="31"/>
      <c r="W203" s="31"/>
    </row>
    <row r="204" spans="2:17" ht="13.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ht="12.75">
      <c r="D205" s="7"/>
    </row>
    <row r="218" ht="13.5" customHeight="1">
      <c r="Q218" s="7"/>
    </row>
    <row r="219" ht="13.5" customHeight="1">
      <c r="Q219" s="7"/>
    </row>
    <row r="220" ht="13.5" customHeight="1">
      <c r="Q220" s="7"/>
    </row>
    <row r="221" ht="13.5" customHeight="1">
      <c r="Q221" s="7"/>
    </row>
    <row r="222" ht="13.5" customHeight="1"/>
    <row r="229" ht="13.5" customHeight="1">
      <c r="Q229" s="7"/>
    </row>
    <row r="230" ht="13.5" customHeight="1">
      <c r="Q230" s="7"/>
    </row>
    <row r="231" ht="13.5" customHeight="1">
      <c r="Q231" s="7"/>
    </row>
    <row r="232" ht="13.5" customHeight="1">
      <c r="Q232" s="7"/>
    </row>
    <row r="233" ht="13.5" customHeight="1">
      <c r="Q233" s="7"/>
    </row>
    <row r="234" ht="13.5" customHeight="1">
      <c r="Q234" s="7"/>
    </row>
    <row r="235" ht="15" customHeight="1">
      <c r="Q235" s="7"/>
    </row>
    <row r="236" ht="15" customHeight="1">
      <c r="Q236" s="7"/>
    </row>
    <row r="237" ht="15" customHeight="1">
      <c r="Q237" s="7"/>
    </row>
    <row r="238" ht="15" customHeight="1">
      <c r="Q238" s="7"/>
    </row>
    <row r="239" ht="15" customHeight="1">
      <c r="Q239" s="7"/>
    </row>
    <row r="240" ht="15" customHeight="1">
      <c r="Q240" s="7"/>
    </row>
    <row r="241" ht="15" customHeight="1">
      <c r="Q241" s="7"/>
    </row>
    <row r="242" ht="15" customHeight="1">
      <c r="Q242" s="7"/>
    </row>
    <row r="243" ht="15" customHeight="1">
      <c r="Q243" s="7"/>
    </row>
    <row r="244" ht="15" customHeight="1">
      <c r="Q244" s="7"/>
    </row>
    <row r="245" ht="15" customHeight="1">
      <c r="Q245" s="7"/>
    </row>
    <row r="246" ht="15" customHeight="1">
      <c r="Q246" s="7"/>
    </row>
    <row r="247" ht="15" customHeight="1">
      <c r="Q247" s="7"/>
    </row>
    <row r="248" ht="15" customHeight="1">
      <c r="Q248" s="7"/>
    </row>
    <row r="249" ht="15" customHeight="1">
      <c r="Q249" s="7"/>
    </row>
    <row r="250" ht="15" customHeight="1">
      <c r="Q250" s="7"/>
    </row>
    <row r="251" ht="15" customHeight="1">
      <c r="Q251" s="7"/>
    </row>
    <row r="252" ht="15" customHeight="1">
      <c r="Q252" s="7"/>
    </row>
    <row r="253" ht="15" customHeight="1">
      <c r="Q253" s="7"/>
    </row>
    <row r="254" ht="15" customHeight="1">
      <c r="Q254" s="7"/>
    </row>
    <row r="255" ht="15" customHeight="1">
      <c r="Q255" s="7"/>
    </row>
    <row r="256" ht="15" customHeight="1">
      <c r="Q256" s="7"/>
    </row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</sheetData>
  <hyperlinks>
    <hyperlink ref="G143" r:id="rId1" display="www.zanoniacup.estranky.cz"/>
  </hyperlinks>
  <printOptions/>
  <pageMargins left="0.4330708661417323" right="0.4330708661417323" top="0.46" bottom="0.73" header="0.31496062992125984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2008-03-16T16:52:19Z</cp:lastPrinted>
  <dcterms:created xsi:type="dcterms:W3CDTF">2002-01-18T11:46:41Z</dcterms:created>
  <dcterms:modified xsi:type="dcterms:W3CDTF">2008-11-28T20:34:07Z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