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8 - 6. kolo" sheetId="1" r:id="rId1"/>
    <sheet name="List2" sheetId="2" r:id="rId2"/>
    <sheet name="List3" sheetId="3" r:id="rId3"/>
  </sheets>
  <definedNames>
    <definedName name="_xlnm.Print_Area" localSheetId="0">'Pi liga 2008 - 6. kolo'!$A$1:$R$159</definedName>
  </definedNames>
  <calcPr fullCalcOnLoad="1"/>
</workbook>
</file>

<file path=xl/sharedStrings.xml><?xml version="1.0" encoding="utf-8"?>
<sst xmlns="http://schemas.openxmlformats.org/spreadsheetml/2006/main" count="378" uniqueCount="197">
  <si>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</si>
  <si>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</si>
  <si>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</si>
  <si>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</si>
  <si>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</si>
  <si>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</si>
  <si>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</si>
  <si>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</si>
  <si>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</si>
  <si>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</si>
  <si>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</si>
  <si>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</si>
  <si>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</si>
  <si>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</si>
  <si>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</si>
  <si>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</si>
  <si>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</si>
  <si>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</si>
  <si>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kategorie A3</t>
  </si>
  <si>
    <t>j</t>
  </si>
  <si>
    <t>Varnsdorf</t>
  </si>
  <si>
    <t>Dvořák Pavel</t>
  </si>
  <si>
    <t>74 - 4</t>
  </si>
  <si>
    <t>sž</t>
  </si>
  <si>
    <t>Slaný</t>
  </si>
  <si>
    <t>Bílina</t>
  </si>
  <si>
    <t>494 - 8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</si>
  <si>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</si>
  <si>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</si>
  <si>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</si>
  <si>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</si>
  <si>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</si>
  <si>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</si>
  <si>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</si>
  <si>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</si>
  <si>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</si>
  <si>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</si>
  <si>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</si>
  <si>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</si>
  <si>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</si>
  <si>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</si>
  <si>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</si>
  <si>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</si>
  <si>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</si>
  <si>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</si>
  <si>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74 - 21</t>
  </si>
  <si>
    <t>Kozák Petr</t>
  </si>
  <si>
    <t>Most</t>
  </si>
  <si>
    <t>sledujte internet</t>
  </si>
  <si>
    <t>http://www.tmrmodel.cz/lmk_p4.htm</t>
  </si>
  <si>
    <t>Mezihoráková Jana Ing.</t>
  </si>
  <si>
    <t>Stod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</si>
  <si>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</si>
  <si>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</si>
  <si>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</si>
  <si>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</si>
  <si>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</si>
  <si>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</si>
  <si>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</si>
  <si>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t xml:space="preserve"> Bartákova 37, 140 00 Praha 4</t>
  </si>
  <si>
    <t>494 - 17</t>
  </si>
  <si>
    <t>Úšava</t>
  </si>
  <si>
    <t>494 - 18</t>
  </si>
  <si>
    <t>Sinkule Vladimír st.</t>
  </si>
  <si>
    <t>226 - 7</t>
  </si>
  <si>
    <t>Dixielander</t>
  </si>
  <si>
    <t>kategorie F1A - samokřídla</t>
  </si>
  <si>
    <t>Šimůnek Petr</t>
  </si>
  <si>
    <t>74 - 132</t>
  </si>
  <si>
    <t>Mach Marián</t>
  </si>
  <si>
    <t>85 - 35</t>
  </si>
  <si>
    <t xml:space="preserve">              Hobby  centrum,  </t>
  </si>
  <si>
    <t>Kladno</t>
  </si>
  <si>
    <t>Spálený Jan</t>
  </si>
  <si>
    <t>Pyšely</t>
  </si>
  <si>
    <t>384 - 1</t>
  </si>
  <si>
    <t>kategorie F1A-N</t>
  </si>
  <si>
    <t>kategorie P30</t>
  </si>
  <si>
    <t>Klik Jan st.</t>
  </si>
  <si>
    <t>479-260</t>
  </si>
  <si>
    <t>Janda Pavel</t>
  </si>
  <si>
    <t>74 - 140</t>
  </si>
  <si>
    <t>kategorie B1 - historické</t>
  </si>
  <si>
    <t>Pavelka Jaroslav Ing.</t>
  </si>
  <si>
    <t>156 - 22</t>
  </si>
  <si>
    <t>A.Tvarůžka</t>
  </si>
  <si>
    <t>kategorie F1H</t>
  </si>
  <si>
    <t>kategorie F1G</t>
  </si>
  <si>
    <t>www.zanoniacup.estranky.cz</t>
  </si>
  <si>
    <t xml:space="preserve">Ing. P.Matura </t>
  </si>
  <si>
    <t>Terezín</t>
  </si>
  <si>
    <t>Bejček Milan</t>
  </si>
  <si>
    <t>479-5</t>
  </si>
  <si>
    <t>Gerlický Zdeněk</t>
  </si>
  <si>
    <t>418 - 14</t>
  </si>
  <si>
    <t>Jindřich Luboš Ing.</t>
  </si>
  <si>
    <t>226 - 14</t>
  </si>
  <si>
    <t>Zýka Lukáš</t>
  </si>
  <si>
    <t>85 - 64</t>
  </si>
  <si>
    <t>Dudáček Zdeněk</t>
  </si>
  <si>
    <t>494 - 3</t>
  </si>
  <si>
    <t>Holeček Vladimír</t>
  </si>
  <si>
    <t>44 - 5</t>
  </si>
  <si>
    <t>156 - 12</t>
  </si>
  <si>
    <t>Rohlena Miroslav</t>
  </si>
  <si>
    <t>Formánek Pavel</t>
  </si>
  <si>
    <t>44 - 8</t>
  </si>
  <si>
    <t>Mach Marian</t>
  </si>
  <si>
    <t>Werthanová Marie</t>
  </si>
  <si>
    <t>Cholava Jan</t>
  </si>
  <si>
    <t>494 - 2</t>
  </si>
  <si>
    <t>Švarc Zdeněk st.</t>
  </si>
  <si>
    <t>Děčín</t>
  </si>
  <si>
    <t>295 - 2</t>
  </si>
  <si>
    <t>Braha Zdeněk</t>
  </si>
  <si>
    <t>85 - 36</t>
  </si>
  <si>
    <t>Dvořák Tomáš</t>
  </si>
  <si>
    <t>85 - 11</t>
  </si>
  <si>
    <t>Pahorecký Jan</t>
  </si>
  <si>
    <t>206 - 3</t>
  </si>
  <si>
    <t>Horký Roman st.</t>
  </si>
  <si>
    <t>215 - 22</t>
  </si>
  <si>
    <t>Špička Václav</t>
  </si>
  <si>
    <t>418 - 5</t>
  </si>
  <si>
    <t>Belo Eugen</t>
  </si>
  <si>
    <t>44 - 12</t>
  </si>
  <si>
    <t>Bartík Josef Ing.</t>
  </si>
  <si>
    <t>44 - 26</t>
  </si>
  <si>
    <t>Bejček Pavel</t>
  </si>
  <si>
    <t>479-1</t>
  </si>
  <si>
    <t>Čihák Jan</t>
  </si>
  <si>
    <t>Sezim. Ústí</t>
  </si>
  <si>
    <t>222 - 36</t>
  </si>
  <si>
    <t>Tichý František</t>
  </si>
  <si>
    <t>85 - 17</t>
  </si>
  <si>
    <t>Loudálek</t>
  </si>
  <si>
    <t>Polojasno s nízkou oblačnosti,  teplota  5 až 8 °C, vítr 1 - 2m/sec.</t>
  </si>
  <si>
    <t>PI * liga 2008 * 20. ročník *  6. kolo</t>
  </si>
  <si>
    <t>Le 361, 731</t>
  </si>
  <si>
    <t>Ing.P.Matura,V.Petřík, Č.Pátek, M.Werthanová, M.Bejček, G.Kučerka, J.Skokan,</t>
  </si>
  <si>
    <t>P.Dvořák, Ing. M. Chudoba, A.Tvarůžka, OPTIGER potisk triček - O. Parpel</t>
  </si>
  <si>
    <t>Kučerka Gerhard</t>
  </si>
  <si>
    <t>206 - 1</t>
  </si>
  <si>
    <t>Zýka Jakub</t>
  </si>
  <si>
    <t>85 - 65</t>
  </si>
  <si>
    <t>Blecha Petr</t>
  </si>
  <si>
    <t>222 - 27</t>
  </si>
  <si>
    <t>Lhota Jaroslav</t>
  </si>
  <si>
    <t>Horní Branná</t>
  </si>
  <si>
    <t>69 - 73</t>
  </si>
  <si>
    <t>Horký Roman ml.st.</t>
  </si>
  <si>
    <t>215 - 54</t>
  </si>
  <si>
    <t>Fidler Jan</t>
  </si>
  <si>
    <t>418 - 20</t>
  </si>
  <si>
    <t>Schieferdecker Jiří</t>
  </si>
  <si>
    <t>Louny</t>
  </si>
  <si>
    <t>285 - 47</t>
  </si>
  <si>
    <t>Pasulík Adam</t>
  </si>
  <si>
    <t>85 - 24</t>
  </si>
  <si>
    <t>Kubeš Josef</t>
  </si>
  <si>
    <t>418 - 3</t>
  </si>
  <si>
    <t>Vodička Jan</t>
  </si>
  <si>
    <t xml:space="preserve">74 - </t>
  </si>
  <si>
    <t>Pahorecký František</t>
  </si>
  <si>
    <t>206 - 5</t>
  </si>
  <si>
    <t>418 - 19</t>
  </si>
  <si>
    <t>Horák Robert</t>
  </si>
  <si>
    <t>Malásek Miloslav</t>
  </si>
  <si>
    <t>74 - 147</t>
  </si>
  <si>
    <t>kategorie F1C</t>
  </si>
  <si>
    <t>Zavřel Martin</t>
  </si>
  <si>
    <t xml:space="preserve">494 - </t>
  </si>
  <si>
    <t>Platych Pavel</t>
  </si>
  <si>
    <t>418 - 42</t>
  </si>
  <si>
    <t>Horký Marek</t>
  </si>
  <si>
    <t>215 - 53</t>
  </si>
  <si>
    <t>Kosmak Tomáš</t>
  </si>
  <si>
    <t>418 - 43</t>
  </si>
  <si>
    <t>Hoblík Marek</t>
  </si>
  <si>
    <t>Rakovník</t>
  </si>
  <si>
    <t>268 - 97</t>
  </si>
  <si>
    <t>Kosmak Michal</t>
  </si>
  <si>
    <t>418 - 45</t>
  </si>
  <si>
    <t>Čečrle Michal</t>
  </si>
  <si>
    <t>494 - 28</t>
  </si>
  <si>
    <t>kategorie A1 - historické</t>
  </si>
  <si>
    <t>Straka</t>
  </si>
  <si>
    <t>Andromeda</t>
  </si>
  <si>
    <t>Rondo</t>
  </si>
  <si>
    <t>GX - 46</t>
  </si>
  <si>
    <t>BV - 1</t>
  </si>
  <si>
    <t xml:space="preserve">J.Hammer, A.Ungerman, V.Civín, M.Ševčíková, J.Skokan, Z.Rychnovský </t>
  </si>
  <si>
    <t>Ch. Moberg</t>
  </si>
  <si>
    <t>Top banana</t>
  </si>
  <si>
    <t>Pořadatel děkuje všem sponzorům za všechny druhy příspěvků.</t>
  </si>
  <si>
    <t>J. Klik st., M.Nový, LMK Slaný, P.Šimůnek, V.Sinkule, Z.Švarc ml., Z.Gerlický,</t>
  </si>
  <si>
    <t>J.Kubeš, Ing.J.Jiráský, V.Civín, Z.Rychnovský, Ing.L.Jindřich, J.Klofát, Ing.Z.Hykš,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</si>
</sst>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4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8"/>
      <color indexed="12"/>
      <name val="Times New Roman CE"/>
      <family val="0"/>
    </font>
    <font>
      <b/>
      <i/>
      <sz val="20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u val="single"/>
      <sz val="14"/>
      <color indexed="12"/>
      <name val="Times New Roman CE"/>
      <family val="0"/>
    </font>
    <font>
      <sz val="11"/>
      <color indexed="10"/>
      <name val="Times New Roman CE"/>
      <family val="1"/>
    </font>
    <font>
      <i/>
      <sz val="8"/>
      <name val="Times New Roman CE"/>
      <family val="0"/>
    </font>
    <font>
      <sz val="11"/>
      <color indexed="12"/>
      <name val="Times New Roman CE"/>
      <family val="0"/>
    </font>
    <font>
      <b/>
      <sz val="11"/>
      <name val="Times New Roman CE"/>
      <family val="0"/>
    </font>
    <font>
      <sz val="10"/>
      <color indexed="10"/>
      <name val="Times New Roman"/>
      <family val="1"/>
    </font>
    <font>
      <b/>
      <i/>
      <sz val="16"/>
      <color indexed="12"/>
      <name val="Times New Roman"/>
      <family val="1"/>
    </font>
    <font>
      <b/>
      <i/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17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17" applyFont="1" applyAlignment="1">
      <alignment horizont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Alignment="1">
      <alignment/>
    </xf>
    <xf numFmtId="0" fontId="31" fillId="0" borderId="0" xfId="20" applyFont="1">
      <alignment/>
      <protection/>
    </xf>
    <xf numFmtId="0" fontId="31" fillId="0" borderId="0" xfId="20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3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149</xdr:row>
      <xdr:rowOff>19050</xdr:rowOff>
    </xdr:from>
    <xdr:to>
      <xdr:col>17</xdr:col>
      <xdr:colOff>0</xdr:colOff>
      <xdr:row>155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6460450"/>
          <a:ext cx="1504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34"/>
  <sheetViews>
    <sheetView tabSelected="1" workbookViewId="0" topLeftCell="A4">
      <selection activeCell="U15" sqref="U15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19" customWidth="1"/>
    <col min="19" max="19" width="22.875" style="36" customWidth="1"/>
    <col min="20" max="20" width="4.875" style="36" customWidth="1"/>
    <col min="21" max="23" width="9.375" style="36" customWidth="1"/>
  </cols>
  <sheetData>
    <row r="1" ht="12.75"/>
    <row r="2" spans="4:18" ht="12.75">
      <c r="D2" s="7" t="s">
        <v>71</v>
      </c>
      <c r="G2" s="7" t="s">
        <v>59</v>
      </c>
      <c r="R2" s="18"/>
    </row>
    <row r="3" spans="1:23" s="1" customFormat="1" ht="32.25" customHeight="1">
      <c r="A3" s="5"/>
      <c r="G3" s="4"/>
      <c r="H3" s="44" t="s">
        <v>137</v>
      </c>
      <c r="R3" s="59"/>
      <c r="S3" s="37"/>
      <c r="T3" s="37"/>
      <c r="U3" s="37"/>
      <c r="V3" s="37"/>
      <c r="W3" s="37"/>
    </row>
    <row r="4" spans="4:23" s="3" customFormat="1" ht="9" customHeight="1">
      <c r="D4" s="6"/>
      <c r="G4" s="6"/>
      <c r="H4" s="43"/>
      <c r="I4" s="13"/>
      <c r="R4" s="59"/>
      <c r="S4" s="18"/>
      <c r="T4" s="18"/>
      <c r="U4" s="18"/>
      <c r="V4" s="18"/>
      <c r="W4" s="38"/>
    </row>
    <row r="5" spans="2:23" s="7" customFormat="1" ht="15" customHeight="1">
      <c r="B5" s="7" t="s">
        <v>1</v>
      </c>
      <c r="D5" s="7" t="s">
        <v>89</v>
      </c>
      <c r="R5" s="19"/>
      <c r="W5" s="18"/>
    </row>
    <row r="6" spans="2:18" s="7" customFormat="1" ht="15" customHeight="1">
      <c r="B6" s="7" t="s">
        <v>44</v>
      </c>
      <c r="D6" s="7" t="s">
        <v>85</v>
      </c>
      <c r="R6" s="19"/>
    </row>
    <row r="7" spans="2:23" s="7" customFormat="1" ht="15" customHeight="1">
      <c r="B7" s="7" t="s">
        <v>29</v>
      </c>
      <c r="D7" s="7" t="s">
        <v>191</v>
      </c>
      <c r="R7" s="19"/>
      <c r="V7" s="24"/>
      <c r="W7"/>
    </row>
    <row r="8" spans="2:23" s="7" customFormat="1" ht="15" customHeight="1">
      <c r="B8" s="7" t="s">
        <v>2</v>
      </c>
      <c r="D8" s="7" t="s">
        <v>43</v>
      </c>
      <c r="R8" s="19"/>
      <c r="S8" s="18"/>
      <c r="T8" s="18"/>
      <c r="U8" s="18"/>
      <c r="V8" s="18"/>
      <c r="W8" s="18"/>
    </row>
    <row r="9" spans="2:23" s="7" customFormat="1" ht="15" customHeight="1">
      <c r="B9" s="7" t="s">
        <v>4</v>
      </c>
      <c r="D9" s="7" t="s">
        <v>138</v>
      </c>
      <c r="R9" s="19"/>
      <c r="W9" s="18"/>
    </row>
    <row r="10" spans="2:23" s="7" customFormat="1" ht="15" customHeight="1">
      <c r="B10" s="7" t="s">
        <v>3</v>
      </c>
      <c r="D10" s="17">
        <v>39746</v>
      </c>
      <c r="R10" s="19"/>
      <c r="S10" s="57"/>
      <c r="U10" s="19"/>
      <c r="V10" s="19"/>
      <c r="W10" s="18"/>
    </row>
    <row r="11" spans="2:18" s="7" customFormat="1" ht="15" customHeight="1">
      <c r="B11" s="7" t="s">
        <v>5</v>
      </c>
      <c r="D11" s="7" t="s">
        <v>136</v>
      </c>
      <c r="R11" s="19"/>
    </row>
    <row r="12" spans="2:19" s="7" customFormat="1" ht="15" customHeight="1">
      <c r="B12" s="67" t="s">
        <v>35</v>
      </c>
      <c r="D12" s="45" t="s">
        <v>139</v>
      </c>
      <c r="E12" s="57"/>
      <c r="F12" s="57"/>
      <c r="G12" s="57"/>
      <c r="H12" s="57"/>
      <c r="I12" s="57"/>
      <c r="J12" s="57"/>
      <c r="K12" s="57"/>
      <c r="L12" s="57"/>
      <c r="M12" s="57"/>
      <c r="N12" s="22"/>
      <c r="O12" s="22"/>
      <c r="P12" s="47"/>
      <c r="Q12" s="47"/>
      <c r="R12" s="19"/>
      <c r="S12" s="61" t="s">
        <v>0</v>
      </c>
    </row>
    <row r="13" spans="2:19" s="7" customFormat="1" ht="15" customHeight="1">
      <c r="B13" s="9"/>
      <c r="D13" s="45" t="s">
        <v>196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8"/>
      <c r="Q13" s="48"/>
      <c r="R13" s="19"/>
      <c r="S13" s="61"/>
    </row>
    <row r="14" spans="1:28" ht="15" customHeight="1">
      <c r="A14" s="9"/>
      <c r="D14" s="60" t="s">
        <v>195</v>
      </c>
      <c r="E14" s="57"/>
      <c r="F14" s="57"/>
      <c r="G14" s="57"/>
      <c r="H14" s="57"/>
      <c r="I14" s="57"/>
      <c r="J14" s="57"/>
      <c r="K14" s="57"/>
      <c r="L14" s="57"/>
      <c r="M14" s="57"/>
      <c r="N14" s="22"/>
      <c r="O14" s="22"/>
      <c r="P14" s="47"/>
      <c r="Q14" s="47"/>
      <c r="S14" s="61"/>
      <c r="T14" s="7"/>
      <c r="U14" s="7"/>
      <c r="V14" s="7"/>
      <c r="X14" s="18"/>
      <c r="Y14" s="18"/>
      <c r="Z14" s="18"/>
      <c r="AA14" s="18"/>
      <c r="AB14" s="18"/>
    </row>
    <row r="15" spans="1:28" ht="15" customHeight="1">
      <c r="A15" s="9"/>
      <c r="D15" s="57" t="s">
        <v>140</v>
      </c>
      <c r="E15" s="57"/>
      <c r="F15" s="57"/>
      <c r="G15" s="57"/>
      <c r="H15" s="57"/>
      <c r="I15" s="57"/>
      <c r="J15" s="57"/>
      <c r="K15" s="57"/>
      <c r="L15" s="57"/>
      <c r="M15" s="57"/>
      <c r="N15" s="22"/>
      <c r="O15" s="22"/>
      <c r="P15" s="47"/>
      <c r="Q15" s="47"/>
      <c r="S15" s="61"/>
      <c r="T15" s="7"/>
      <c r="U15" s="7"/>
      <c r="V15" s="7"/>
      <c r="X15" s="18"/>
      <c r="Y15" s="18"/>
      <c r="Z15" s="18"/>
      <c r="AA15" s="18"/>
      <c r="AB15" s="18"/>
    </row>
    <row r="16" spans="1:28" ht="34.5" customHeight="1">
      <c r="A16" s="1" t="s">
        <v>0</v>
      </c>
      <c r="B16" s="1" t="s">
        <v>6</v>
      </c>
      <c r="C16" s="1"/>
      <c r="D16" s="25"/>
      <c r="E16" s="29"/>
      <c r="F16" s="25"/>
      <c r="G16" s="25"/>
      <c r="H16" s="25"/>
      <c r="I16" s="25"/>
      <c r="J16" s="25"/>
      <c r="W16" s="7"/>
      <c r="X16" s="18"/>
      <c r="Y16" s="18"/>
      <c r="Z16" s="18"/>
      <c r="AA16" s="18"/>
      <c r="AB16" s="18"/>
    </row>
    <row r="17" spans="4:23" ht="11.25" customHeight="1">
      <c r="D17" s="25"/>
      <c r="E17" s="29"/>
      <c r="F17" s="25"/>
      <c r="G17" s="25"/>
      <c r="H17" s="25"/>
      <c r="I17" s="25"/>
      <c r="J17" s="25"/>
      <c r="T17" s="35"/>
      <c r="W17" s="7"/>
    </row>
    <row r="18" spans="2:22" s="7" customFormat="1" ht="13.5" customHeight="1">
      <c r="B18" s="8" t="s">
        <v>18</v>
      </c>
      <c r="C18" s="8"/>
      <c r="R18" s="12"/>
      <c r="S18" s="35"/>
      <c r="T18" s="35"/>
      <c r="U18" s="36"/>
      <c r="V18" s="35"/>
    </row>
    <row r="19" spans="1:23" s="7" customFormat="1" ht="13.5" customHeight="1">
      <c r="A19" s="7" t="s">
        <v>9</v>
      </c>
      <c r="B19" s="7" t="s">
        <v>118</v>
      </c>
      <c r="C19" s="7" t="s">
        <v>23</v>
      </c>
      <c r="D19" s="7" t="s">
        <v>61</v>
      </c>
      <c r="E19" s="24" t="s">
        <v>119</v>
      </c>
      <c r="F19" s="7">
        <v>60</v>
      </c>
      <c r="H19" s="7">
        <v>55</v>
      </c>
      <c r="J19" s="7">
        <v>60</v>
      </c>
      <c r="L19" s="7">
        <v>46</v>
      </c>
      <c r="N19" s="7">
        <v>60</v>
      </c>
      <c r="P19" s="7">
        <f aca="true" t="shared" si="0" ref="P19:P26">SUM(F19:O19)</f>
        <v>281</v>
      </c>
      <c r="R19" s="12"/>
      <c r="S19" s="45"/>
      <c r="W19" s="45"/>
    </row>
    <row r="20" spans="1:23" s="7" customFormat="1" ht="13.5" customHeight="1">
      <c r="A20" s="7" t="s">
        <v>10</v>
      </c>
      <c r="B20" s="62" t="s">
        <v>141</v>
      </c>
      <c r="D20" s="62" t="s">
        <v>61</v>
      </c>
      <c r="E20" s="63" t="s">
        <v>142</v>
      </c>
      <c r="F20" s="7">
        <v>35</v>
      </c>
      <c r="H20" s="7">
        <v>60</v>
      </c>
      <c r="J20" s="7">
        <v>60</v>
      </c>
      <c r="L20" s="7">
        <v>60</v>
      </c>
      <c r="N20" s="7">
        <v>60</v>
      </c>
      <c r="P20" s="7">
        <f t="shared" si="0"/>
        <v>275</v>
      </c>
      <c r="R20" s="12"/>
      <c r="S20" s="45"/>
      <c r="W20" s="45"/>
    </row>
    <row r="21" spans="1:23" s="7" customFormat="1" ht="13.5" customHeight="1">
      <c r="A21" s="7" t="s">
        <v>12</v>
      </c>
      <c r="B21" s="7" t="s">
        <v>114</v>
      </c>
      <c r="D21" s="7" t="s">
        <v>24</v>
      </c>
      <c r="E21" s="7" t="s">
        <v>115</v>
      </c>
      <c r="F21" s="7">
        <v>41</v>
      </c>
      <c r="H21" s="7">
        <v>60</v>
      </c>
      <c r="J21" s="7">
        <v>45</v>
      </c>
      <c r="L21" s="7">
        <v>60</v>
      </c>
      <c r="N21" s="7">
        <v>60</v>
      </c>
      <c r="P21" s="7">
        <f t="shared" si="0"/>
        <v>266</v>
      </c>
      <c r="R21" s="12"/>
      <c r="S21" s="45"/>
      <c r="T21" s="45"/>
      <c r="U21" s="45"/>
      <c r="V21" s="45"/>
      <c r="W21" s="45"/>
    </row>
    <row r="22" spans="1:33" s="12" customFormat="1" ht="12.75">
      <c r="A22" s="7" t="s">
        <v>13</v>
      </c>
      <c r="B22" s="7" t="s">
        <v>63</v>
      </c>
      <c r="C22" s="7" t="s">
        <v>32</v>
      </c>
      <c r="D22" s="7" t="s">
        <v>47</v>
      </c>
      <c r="E22" s="7" t="s">
        <v>64</v>
      </c>
      <c r="F22" s="7">
        <v>60</v>
      </c>
      <c r="G22" s="7"/>
      <c r="H22" s="7">
        <v>60</v>
      </c>
      <c r="I22" s="7"/>
      <c r="J22" s="7">
        <v>60</v>
      </c>
      <c r="K22" s="7"/>
      <c r="L22" s="7">
        <v>60</v>
      </c>
      <c r="M22" s="7"/>
      <c r="N22" s="7">
        <v>24</v>
      </c>
      <c r="O22" s="7"/>
      <c r="P22" s="7">
        <f t="shared" si="0"/>
        <v>264</v>
      </c>
      <c r="Q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18" s="7" customFormat="1" ht="13.5" customHeight="1">
      <c r="A23" s="7" t="s">
        <v>14</v>
      </c>
      <c r="B23" s="7" t="s">
        <v>111</v>
      </c>
      <c r="D23" s="7" t="s">
        <v>112</v>
      </c>
      <c r="E23" s="7" t="s">
        <v>113</v>
      </c>
      <c r="F23" s="7">
        <v>49</v>
      </c>
      <c r="H23" s="7">
        <v>60</v>
      </c>
      <c r="J23" s="7">
        <v>52</v>
      </c>
      <c r="L23" s="7">
        <v>36</v>
      </c>
      <c r="N23" s="7">
        <v>60</v>
      </c>
      <c r="P23" s="7">
        <f t="shared" si="0"/>
        <v>257</v>
      </c>
      <c r="R23" s="12"/>
    </row>
    <row r="24" spans="1:18" s="7" customFormat="1" ht="13.5" customHeight="1">
      <c r="A24" s="7" t="s">
        <v>11</v>
      </c>
      <c r="B24" s="7" t="s">
        <v>31</v>
      </c>
      <c r="C24" s="7" t="s">
        <v>32</v>
      </c>
      <c r="D24" s="7" t="s">
        <v>25</v>
      </c>
      <c r="E24" s="7" t="s">
        <v>26</v>
      </c>
      <c r="F24" s="7">
        <v>60</v>
      </c>
      <c r="H24" s="7">
        <v>50</v>
      </c>
      <c r="J24" s="7">
        <v>32</v>
      </c>
      <c r="L24" s="7">
        <v>40</v>
      </c>
      <c r="N24" s="7">
        <v>35</v>
      </c>
      <c r="P24" s="7">
        <f t="shared" si="0"/>
        <v>217</v>
      </c>
      <c r="R24" s="12"/>
    </row>
    <row r="25" spans="1:33" ht="12.75">
      <c r="A25" s="7" t="s">
        <v>15</v>
      </c>
      <c r="B25" s="7" t="s">
        <v>143</v>
      </c>
      <c r="C25" s="7" t="s">
        <v>23</v>
      </c>
      <c r="D25" s="7" t="s">
        <v>24</v>
      </c>
      <c r="E25" s="24" t="s">
        <v>144</v>
      </c>
      <c r="F25" s="7">
        <v>14</v>
      </c>
      <c r="G25" s="7"/>
      <c r="H25" s="7">
        <v>54</v>
      </c>
      <c r="I25" s="7"/>
      <c r="J25" s="7">
        <v>45</v>
      </c>
      <c r="K25" s="7"/>
      <c r="L25" s="7">
        <v>29</v>
      </c>
      <c r="M25" s="7"/>
      <c r="N25" s="7">
        <v>60</v>
      </c>
      <c r="O25" s="7"/>
      <c r="P25" s="7">
        <f t="shared" si="0"/>
        <v>202</v>
      </c>
      <c r="Q25" s="12"/>
      <c r="R25" s="1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.75">
      <c r="A26" s="7" t="s">
        <v>16</v>
      </c>
      <c r="B26" s="7" t="s">
        <v>69</v>
      </c>
      <c r="C26" s="7" t="s">
        <v>30</v>
      </c>
      <c r="D26" s="7" t="s">
        <v>24</v>
      </c>
      <c r="E26" s="24" t="s">
        <v>70</v>
      </c>
      <c r="F26" s="7">
        <v>38</v>
      </c>
      <c r="G26" s="7"/>
      <c r="H26" s="7">
        <v>48</v>
      </c>
      <c r="I26" s="7"/>
      <c r="J26" s="7">
        <v>31</v>
      </c>
      <c r="K26" s="7"/>
      <c r="L26" s="7">
        <v>39</v>
      </c>
      <c r="M26" s="7"/>
      <c r="N26" s="7"/>
      <c r="O26" s="7"/>
      <c r="P26" s="7">
        <f t="shared" si="0"/>
        <v>156</v>
      </c>
      <c r="Q26" s="12"/>
      <c r="R26" s="1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.75">
      <c r="A27" s="7"/>
      <c r="B27" s="7"/>
      <c r="C27" s="7"/>
      <c r="D27" s="7"/>
      <c r="E27" s="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18" s="7" customFormat="1" ht="13.5" customHeight="1">
      <c r="A28" s="18"/>
      <c r="B28" s="8" t="s">
        <v>86</v>
      </c>
      <c r="C28" s="8"/>
      <c r="Q28" s="12"/>
      <c r="R28" s="12"/>
    </row>
    <row r="29" spans="1:34" s="7" customFormat="1" ht="13.5" customHeight="1">
      <c r="A29" s="19" t="s">
        <v>9</v>
      </c>
      <c r="B29" s="7" t="s">
        <v>145</v>
      </c>
      <c r="C29" s="7" t="s">
        <v>32</v>
      </c>
      <c r="D29" s="7" t="s">
        <v>131</v>
      </c>
      <c r="E29" s="7" t="s">
        <v>146</v>
      </c>
      <c r="J29" s="7">
        <v>600</v>
      </c>
      <c r="L29" s="7">
        <v>180</v>
      </c>
      <c r="M29" s="7">
        <v>225</v>
      </c>
      <c r="P29" s="7">
        <f aca="true" t="shared" si="1" ref="P29:P37">SUM(F29:O29)</f>
        <v>1005</v>
      </c>
      <c r="Q29" s="12"/>
      <c r="R29" s="12"/>
      <c r="S29" s="57"/>
      <c r="T29" s="19"/>
      <c r="U29" s="19"/>
      <c r="V29" s="19"/>
      <c r="W29" s="4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7" customFormat="1" ht="13.5" customHeight="1">
      <c r="A30" s="19" t="s">
        <v>10</v>
      </c>
      <c r="B30" s="7" t="s">
        <v>114</v>
      </c>
      <c r="D30" s="7" t="s">
        <v>24</v>
      </c>
      <c r="E30" s="7" t="s">
        <v>115</v>
      </c>
      <c r="J30" s="7">
        <v>600</v>
      </c>
      <c r="L30" s="7">
        <v>176</v>
      </c>
      <c r="P30" s="7">
        <f t="shared" si="1"/>
        <v>776</v>
      </c>
      <c r="Q30" s="12"/>
      <c r="R30" s="12"/>
      <c r="S30" s="45"/>
      <c r="T30" s="45"/>
      <c r="U30" s="45"/>
      <c r="V30" s="45"/>
      <c r="W30" s="48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7" customFormat="1" ht="13.5" customHeight="1">
      <c r="A31" s="19" t="s">
        <v>12</v>
      </c>
      <c r="B31" s="7" t="s">
        <v>147</v>
      </c>
      <c r="D31" s="7" t="s">
        <v>148</v>
      </c>
      <c r="E31" s="7" t="s">
        <v>149</v>
      </c>
      <c r="F31" s="7">
        <v>120</v>
      </c>
      <c r="H31" s="7">
        <v>120</v>
      </c>
      <c r="J31" s="7">
        <v>93</v>
      </c>
      <c r="L31" s="7">
        <v>120</v>
      </c>
      <c r="N31" s="7">
        <v>120</v>
      </c>
      <c r="P31" s="7">
        <f t="shared" si="1"/>
        <v>573</v>
      </c>
      <c r="Q31" s="12"/>
      <c r="R31" s="12"/>
      <c r="S31" s="45"/>
      <c r="T31" s="45"/>
      <c r="U31" s="45"/>
      <c r="V31" s="45"/>
      <c r="W31" s="48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7" customFormat="1" ht="13.5" customHeight="1">
      <c r="A32" s="19" t="s">
        <v>13</v>
      </c>
      <c r="B32" s="62" t="s">
        <v>141</v>
      </c>
      <c r="D32" s="62" t="s">
        <v>61</v>
      </c>
      <c r="E32" s="63" t="s">
        <v>142</v>
      </c>
      <c r="F32" s="7">
        <v>120</v>
      </c>
      <c r="H32" s="7">
        <v>120</v>
      </c>
      <c r="J32" s="7">
        <v>80</v>
      </c>
      <c r="L32" s="7">
        <v>120</v>
      </c>
      <c r="N32" s="7">
        <v>120</v>
      </c>
      <c r="P32" s="7">
        <f t="shared" si="1"/>
        <v>560</v>
      </c>
      <c r="Q32" s="12"/>
      <c r="R32" s="12"/>
      <c r="S32" s="57"/>
      <c r="T32" s="19"/>
      <c r="U32" s="19"/>
      <c r="V32" s="19"/>
      <c r="W32" s="48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7" customFormat="1" ht="13.5" customHeight="1">
      <c r="A33" s="19" t="s">
        <v>14</v>
      </c>
      <c r="B33" s="7" t="s">
        <v>118</v>
      </c>
      <c r="C33" s="7" t="s">
        <v>23</v>
      </c>
      <c r="D33" s="7" t="s">
        <v>61</v>
      </c>
      <c r="E33" s="24" t="s">
        <v>119</v>
      </c>
      <c r="F33" s="7">
        <v>120</v>
      </c>
      <c r="H33" s="7">
        <v>120</v>
      </c>
      <c r="J33" s="7">
        <v>75</v>
      </c>
      <c r="L33" s="7">
        <v>120</v>
      </c>
      <c r="N33" s="7">
        <v>120</v>
      </c>
      <c r="P33" s="7">
        <f t="shared" si="1"/>
        <v>555</v>
      </c>
      <c r="Q33" s="12"/>
      <c r="R33" s="12"/>
      <c r="S33" s="45"/>
      <c r="V33" s="24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7" customFormat="1" ht="13.5" customHeight="1">
      <c r="A34" s="19" t="s">
        <v>11</v>
      </c>
      <c r="B34" s="7" t="s">
        <v>120</v>
      </c>
      <c r="D34" s="7" t="s">
        <v>72</v>
      </c>
      <c r="E34" s="24" t="s">
        <v>121</v>
      </c>
      <c r="F34" s="7">
        <v>65</v>
      </c>
      <c r="H34" s="7">
        <v>78</v>
      </c>
      <c r="J34" s="7">
        <v>120</v>
      </c>
      <c r="L34" s="7">
        <v>120</v>
      </c>
      <c r="N34" s="7">
        <v>102</v>
      </c>
      <c r="P34" s="7">
        <f t="shared" si="1"/>
        <v>485</v>
      </c>
      <c r="Q34" s="12"/>
      <c r="R34" s="12"/>
      <c r="S34" s="57"/>
      <c r="T34" s="19"/>
      <c r="U34" s="19"/>
      <c r="V34" s="49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7" customFormat="1" ht="13.5" customHeight="1">
      <c r="A35" s="19" t="s">
        <v>15</v>
      </c>
      <c r="B35" s="7" t="s">
        <v>150</v>
      </c>
      <c r="D35" s="7" t="s">
        <v>72</v>
      </c>
      <c r="E35" s="24" t="s">
        <v>151</v>
      </c>
      <c r="F35" s="7">
        <v>120</v>
      </c>
      <c r="H35" s="7">
        <v>53</v>
      </c>
      <c r="J35" s="7">
        <v>120</v>
      </c>
      <c r="L35" s="7">
        <v>45</v>
      </c>
      <c r="N35" s="7">
        <v>120</v>
      </c>
      <c r="P35" s="7">
        <f t="shared" si="1"/>
        <v>458</v>
      </c>
      <c r="Q35" s="12"/>
      <c r="R35" s="12"/>
      <c r="S35" s="57"/>
      <c r="T35" s="19"/>
      <c r="U35" s="19"/>
      <c r="V35" s="49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18" ht="12.75">
      <c r="A36" s="19" t="s">
        <v>16</v>
      </c>
      <c r="B36" s="7" t="s">
        <v>97</v>
      </c>
      <c r="C36" s="7" t="s">
        <v>19</v>
      </c>
      <c r="D36" s="7" t="s">
        <v>24</v>
      </c>
      <c r="E36" s="24" t="s">
        <v>98</v>
      </c>
      <c r="F36" s="7">
        <v>120</v>
      </c>
      <c r="G36" s="7"/>
      <c r="H36" s="7">
        <v>49</v>
      </c>
      <c r="I36" s="7"/>
      <c r="J36" s="7">
        <v>58</v>
      </c>
      <c r="K36" s="7"/>
      <c r="L36" s="7">
        <v>96</v>
      </c>
      <c r="M36" s="7"/>
      <c r="N36" s="7">
        <v>120</v>
      </c>
      <c r="O36" s="7"/>
      <c r="P36" s="7">
        <f t="shared" si="1"/>
        <v>443</v>
      </c>
      <c r="Q36" s="12"/>
      <c r="R36" s="12"/>
    </row>
    <row r="37" spans="1:18" ht="12.75">
      <c r="A37" s="19" t="s">
        <v>17</v>
      </c>
      <c r="B37" s="7" t="s">
        <v>152</v>
      </c>
      <c r="C37" s="7"/>
      <c r="D37" s="7" t="s">
        <v>90</v>
      </c>
      <c r="E37" s="7" t="s">
        <v>153</v>
      </c>
      <c r="F37" s="7">
        <v>90</v>
      </c>
      <c r="G37" s="7"/>
      <c r="H37" s="7">
        <v>57</v>
      </c>
      <c r="I37" s="7"/>
      <c r="J37" s="7">
        <v>68</v>
      </c>
      <c r="K37" s="7"/>
      <c r="L37" s="7">
        <v>53</v>
      </c>
      <c r="M37" s="7"/>
      <c r="N37" s="7">
        <v>120</v>
      </c>
      <c r="O37" s="7"/>
      <c r="P37" s="7">
        <f t="shared" si="1"/>
        <v>388</v>
      </c>
      <c r="Q37" s="12"/>
      <c r="R37" s="12"/>
    </row>
    <row r="38" spans="2:18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2"/>
      <c r="R38" s="12"/>
    </row>
    <row r="39" spans="1:19" s="7" customFormat="1" ht="13.5" customHeight="1">
      <c r="A39" s="19"/>
      <c r="B39" s="8" t="s">
        <v>37</v>
      </c>
      <c r="C39" s="8"/>
      <c r="Q39" s="50" t="s">
        <v>36</v>
      </c>
      <c r="R39" s="51"/>
      <c r="S39" s="12"/>
    </row>
    <row r="40" spans="1:22" s="7" customFormat="1" ht="13.5" customHeight="1">
      <c r="A40" s="51" t="s">
        <v>9</v>
      </c>
      <c r="B40" s="7" t="s">
        <v>50</v>
      </c>
      <c r="D40" s="7" t="s">
        <v>7</v>
      </c>
      <c r="E40" s="7" t="s">
        <v>28</v>
      </c>
      <c r="J40" s="7">
        <v>900</v>
      </c>
      <c r="P40" s="7">
        <f aca="true" t="shared" si="2" ref="P40:P47">SUM(F40:O40)</f>
        <v>900</v>
      </c>
      <c r="Q40" s="66">
        <v>1260</v>
      </c>
      <c r="R40" s="12"/>
      <c r="S40" s="57"/>
      <c r="T40" s="51"/>
      <c r="U40" s="51"/>
      <c r="V40" s="51"/>
    </row>
    <row r="41" spans="1:22" s="7" customFormat="1" ht="13.5" customHeight="1">
      <c r="A41" s="51" t="s">
        <v>10</v>
      </c>
      <c r="B41" s="7" t="s">
        <v>33</v>
      </c>
      <c r="D41" s="7" t="s">
        <v>25</v>
      </c>
      <c r="E41" s="7" t="s">
        <v>34</v>
      </c>
      <c r="F41" s="7">
        <v>155</v>
      </c>
      <c r="H41" s="7">
        <v>180</v>
      </c>
      <c r="J41" s="7">
        <v>180</v>
      </c>
      <c r="L41" s="7">
        <v>180</v>
      </c>
      <c r="N41" s="7">
        <v>180</v>
      </c>
      <c r="P41" s="7">
        <f t="shared" si="2"/>
        <v>875</v>
      </c>
      <c r="Q41" s="66">
        <f aca="true" t="shared" si="3" ref="Q41:Q47">SUM(P41*1.4)</f>
        <v>1225</v>
      </c>
      <c r="R41" s="12"/>
      <c r="S41" s="57"/>
      <c r="T41" s="51"/>
      <c r="U41" s="51"/>
      <c r="V41" s="51"/>
    </row>
    <row r="42" spans="1:22" s="7" customFormat="1" ht="13.5" customHeight="1">
      <c r="A42" s="51" t="s">
        <v>12</v>
      </c>
      <c r="B42" s="7" t="s">
        <v>99</v>
      </c>
      <c r="D42" s="7" t="s">
        <v>25</v>
      </c>
      <c r="E42" s="7" t="s">
        <v>100</v>
      </c>
      <c r="F42" s="7">
        <v>180</v>
      </c>
      <c r="H42" s="7">
        <v>180</v>
      </c>
      <c r="J42" s="7">
        <v>138</v>
      </c>
      <c r="L42" s="7">
        <v>180</v>
      </c>
      <c r="N42" s="7">
        <v>180</v>
      </c>
      <c r="P42" s="7">
        <f t="shared" si="2"/>
        <v>858</v>
      </c>
      <c r="Q42" s="66">
        <f t="shared" si="3"/>
        <v>1201.1999999999998</v>
      </c>
      <c r="R42" s="12"/>
      <c r="S42" s="57"/>
      <c r="T42" s="51"/>
      <c r="U42" s="51"/>
      <c r="V42" s="51"/>
    </row>
    <row r="43" spans="1:22" s="7" customFormat="1" ht="13.5" customHeight="1">
      <c r="A43" s="51" t="s">
        <v>13</v>
      </c>
      <c r="B43" s="7" t="s">
        <v>108</v>
      </c>
      <c r="D43" s="7" t="s">
        <v>25</v>
      </c>
      <c r="E43" s="7" t="s">
        <v>62</v>
      </c>
      <c r="F43" s="7">
        <v>180</v>
      </c>
      <c r="H43" s="7">
        <v>180</v>
      </c>
      <c r="J43" s="7">
        <v>103</v>
      </c>
      <c r="L43" s="7">
        <v>180</v>
      </c>
      <c r="N43" s="7">
        <v>180</v>
      </c>
      <c r="P43" s="7">
        <f t="shared" si="2"/>
        <v>823</v>
      </c>
      <c r="Q43" s="66">
        <f t="shared" si="3"/>
        <v>1152.1999999999998</v>
      </c>
      <c r="R43" s="12"/>
      <c r="S43" s="57"/>
      <c r="T43" s="51"/>
      <c r="U43" s="51"/>
      <c r="V43" s="51"/>
    </row>
    <row r="44" spans="1:22" s="7" customFormat="1" ht="13.5" customHeight="1">
      <c r="A44" s="51" t="s">
        <v>14</v>
      </c>
      <c r="B44" s="12" t="s">
        <v>154</v>
      </c>
      <c r="C44" s="12"/>
      <c r="D44" s="12" t="s">
        <v>155</v>
      </c>
      <c r="E44" s="12" t="s">
        <v>156</v>
      </c>
      <c r="F44" s="7">
        <v>180</v>
      </c>
      <c r="H44" s="7">
        <v>82</v>
      </c>
      <c r="J44" s="7">
        <v>180</v>
      </c>
      <c r="L44" s="7">
        <v>180</v>
      </c>
      <c r="N44" s="7">
        <v>180</v>
      </c>
      <c r="P44" s="7">
        <f t="shared" si="2"/>
        <v>802</v>
      </c>
      <c r="Q44" s="66">
        <f t="shared" si="3"/>
        <v>1122.8</v>
      </c>
      <c r="R44" s="12"/>
      <c r="S44" s="57"/>
      <c r="T44" s="51"/>
      <c r="U44" s="51"/>
      <c r="V44" s="51"/>
    </row>
    <row r="45" spans="1:22" s="7" customFormat="1" ht="13.5" customHeight="1">
      <c r="A45" s="51" t="s">
        <v>11</v>
      </c>
      <c r="B45" s="7" t="s">
        <v>46</v>
      </c>
      <c r="C45" s="7" t="s">
        <v>19</v>
      </c>
      <c r="D45" s="7" t="s">
        <v>25</v>
      </c>
      <c r="E45" s="7" t="s">
        <v>60</v>
      </c>
      <c r="F45" s="7">
        <v>180</v>
      </c>
      <c r="H45" s="7">
        <v>153</v>
      </c>
      <c r="J45" s="7">
        <v>180</v>
      </c>
      <c r="L45" s="7">
        <v>180</v>
      </c>
      <c r="N45" s="7">
        <v>70</v>
      </c>
      <c r="P45" s="7">
        <f t="shared" si="2"/>
        <v>763</v>
      </c>
      <c r="Q45" s="66">
        <f t="shared" si="3"/>
        <v>1068.2</v>
      </c>
      <c r="R45" s="12"/>
      <c r="S45" s="57"/>
      <c r="T45" s="51"/>
      <c r="U45" s="51"/>
      <c r="V45" s="51"/>
    </row>
    <row r="46" spans="1:22" s="7" customFormat="1" ht="13.5" customHeight="1">
      <c r="A46" s="51" t="s">
        <v>15</v>
      </c>
      <c r="B46" s="7" t="s">
        <v>27</v>
      </c>
      <c r="D46" s="7" t="s">
        <v>8</v>
      </c>
      <c r="E46" s="7" t="s">
        <v>45</v>
      </c>
      <c r="F46" s="7">
        <v>160</v>
      </c>
      <c r="H46" s="7">
        <v>128</v>
      </c>
      <c r="J46" s="7">
        <v>136</v>
      </c>
      <c r="L46" s="7">
        <v>175</v>
      </c>
      <c r="N46" s="7">
        <v>163</v>
      </c>
      <c r="P46" s="7">
        <f t="shared" si="2"/>
        <v>762</v>
      </c>
      <c r="Q46" s="66">
        <f t="shared" si="3"/>
        <v>1066.8</v>
      </c>
      <c r="R46" s="12"/>
      <c r="S46" s="57"/>
      <c r="T46" s="51"/>
      <c r="U46" s="51"/>
      <c r="V46" s="51"/>
    </row>
    <row r="47" spans="1:18" ht="12.75">
      <c r="A47" s="51" t="s">
        <v>16</v>
      </c>
      <c r="B47" s="7" t="s">
        <v>73</v>
      </c>
      <c r="C47" s="7"/>
      <c r="D47" s="7" t="s">
        <v>74</v>
      </c>
      <c r="E47" s="7" t="s">
        <v>75</v>
      </c>
      <c r="F47" s="7">
        <v>72</v>
      </c>
      <c r="G47" s="7"/>
      <c r="H47" s="7">
        <v>179</v>
      </c>
      <c r="I47" s="7"/>
      <c r="J47" s="7">
        <v>124</v>
      </c>
      <c r="K47" s="7"/>
      <c r="L47" s="7">
        <v>124</v>
      </c>
      <c r="M47" s="7"/>
      <c r="N47" s="7">
        <v>108</v>
      </c>
      <c r="O47" s="7"/>
      <c r="P47" s="7">
        <f t="shared" si="2"/>
        <v>607</v>
      </c>
      <c r="Q47" s="66">
        <f t="shared" si="3"/>
        <v>849.8</v>
      </c>
      <c r="R47" s="12"/>
    </row>
    <row r="48" spans="2:18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6"/>
      <c r="R48" s="12"/>
    </row>
    <row r="49" spans="1:17" s="12" customFormat="1" ht="12.75">
      <c r="A49" s="51"/>
      <c r="B49" s="8" t="s">
        <v>76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6"/>
    </row>
    <row r="50" spans="1:23" s="12" customFormat="1" ht="15">
      <c r="A50" s="19" t="s">
        <v>9</v>
      </c>
      <c r="B50" s="7" t="s">
        <v>157</v>
      </c>
      <c r="C50" s="7" t="s">
        <v>23</v>
      </c>
      <c r="D50" s="7" t="s">
        <v>24</v>
      </c>
      <c r="E50" s="7" t="s">
        <v>158</v>
      </c>
      <c r="F50" s="7">
        <v>180</v>
      </c>
      <c r="G50" s="7"/>
      <c r="H50" s="7">
        <v>180</v>
      </c>
      <c r="I50" s="7"/>
      <c r="J50" s="7">
        <v>180</v>
      </c>
      <c r="K50" s="7"/>
      <c r="L50" s="7">
        <v>180</v>
      </c>
      <c r="M50" s="7"/>
      <c r="N50" s="7">
        <v>155</v>
      </c>
      <c r="O50" s="7"/>
      <c r="P50" s="7">
        <f>SUM(F50:O50)</f>
        <v>875</v>
      </c>
      <c r="Q50" s="66">
        <f>SUM(P50*1.4)</f>
        <v>1225</v>
      </c>
      <c r="S50" s="57"/>
      <c r="T50" s="19"/>
      <c r="U50" s="19"/>
      <c r="V50" s="19"/>
      <c r="W50" s="48"/>
    </row>
    <row r="51" spans="1:23" s="12" customFormat="1" ht="15">
      <c r="A51" s="19" t="s">
        <v>10</v>
      </c>
      <c r="B51" s="7" t="s">
        <v>122</v>
      </c>
      <c r="C51" s="7"/>
      <c r="D51" s="7" t="s">
        <v>90</v>
      </c>
      <c r="E51" s="7" t="s">
        <v>123</v>
      </c>
      <c r="F51" s="7">
        <v>157</v>
      </c>
      <c r="G51" s="7"/>
      <c r="H51" s="7">
        <v>0</v>
      </c>
      <c r="I51" s="7"/>
      <c r="J51" s="7"/>
      <c r="K51" s="7"/>
      <c r="L51" s="7"/>
      <c r="M51" s="7"/>
      <c r="N51" s="7"/>
      <c r="O51" s="7"/>
      <c r="P51" s="7">
        <f>SUM(F51:O51)</f>
        <v>157</v>
      </c>
      <c r="Q51" s="66">
        <f>SUM(P51*1.4)</f>
        <v>219.79999999999998</v>
      </c>
      <c r="S51" s="45"/>
      <c r="T51" s="45"/>
      <c r="U51" s="45"/>
      <c r="V51" s="45"/>
      <c r="W51" s="48"/>
    </row>
    <row r="52" spans="1:23" s="12" customFormat="1" ht="15">
      <c r="A52" s="1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66"/>
      <c r="S52" s="57"/>
      <c r="T52" s="51"/>
      <c r="U52" s="51"/>
      <c r="V52" s="51"/>
      <c r="W52" s="48"/>
    </row>
    <row r="53" spans="1:18" s="7" customFormat="1" ht="13.5" customHeight="1">
      <c r="A53" s="19"/>
      <c r="B53" s="8" t="s">
        <v>66</v>
      </c>
      <c r="C53" s="8"/>
      <c r="Q53" s="50" t="s">
        <v>36</v>
      </c>
      <c r="R53" s="51"/>
    </row>
    <row r="54" spans="1:22" s="7" customFormat="1" ht="13.5" customHeight="1">
      <c r="A54" s="51" t="s">
        <v>9</v>
      </c>
      <c r="B54" s="7" t="s">
        <v>159</v>
      </c>
      <c r="D54" s="7" t="s">
        <v>90</v>
      </c>
      <c r="E54" s="7" t="s">
        <v>160</v>
      </c>
      <c r="F54" s="7">
        <v>48</v>
      </c>
      <c r="H54" s="7">
        <v>72</v>
      </c>
      <c r="J54" s="7">
        <v>40</v>
      </c>
      <c r="L54" s="7">
        <v>67</v>
      </c>
      <c r="N54" s="7">
        <v>126</v>
      </c>
      <c r="P54" s="7">
        <f>SUM(F54:O54)</f>
        <v>353</v>
      </c>
      <c r="Q54" s="66">
        <f>SUM(P54*1.4)</f>
        <v>494.2</v>
      </c>
      <c r="R54" s="12"/>
      <c r="S54" s="57"/>
      <c r="T54" s="51"/>
      <c r="U54" s="51"/>
      <c r="V54" s="51"/>
    </row>
    <row r="55" spans="1:22" ht="12.75">
      <c r="A55" s="51" t="s">
        <v>10</v>
      </c>
      <c r="B55" s="7" t="s">
        <v>67</v>
      </c>
      <c r="C55" s="7"/>
      <c r="D55" s="7" t="s">
        <v>7</v>
      </c>
      <c r="E55" s="7" t="s">
        <v>68</v>
      </c>
      <c r="F55" s="7">
        <v>61</v>
      </c>
      <c r="G55" s="7"/>
      <c r="H55" s="7">
        <v>76</v>
      </c>
      <c r="I55" s="7"/>
      <c r="J55" s="7">
        <v>67</v>
      </c>
      <c r="K55" s="7"/>
      <c r="L55" s="7">
        <v>56</v>
      </c>
      <c r="M55" s="7"/>
      <c r="N55" s="7">
        <v>61</v>
      </c>
      <c r="O55" s="7"/>
      <c r="P55" s="7">
        <f>SUM(F55:O55)</f>
        <v>321</v>
      </c>
      <c r="Q55" s="66">
        <f>SUM(P55*1.4)</f>
        <v>449.4</v>
      </c>
      <c r="R55" s="12"/>
      <c r="S55" s="57"/>
      <c r="T55" s="51"/>
      <c r="U55" s="51"/>
      <c r="V55" s="51"/>
    </row>
    <row r="56" spans="2:18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66"/>
      <c r="R56" s="12"/>
    </row>
    <row r="57" spans="1:18" s="7" customFormat="1" ht="13.5" customHeight="1">
      <c r="A57" s="51"/>
      <c r="B57" s="8" t="s">
        <v>77</v>
      </c>
      <c r="Q57" s="12"/>
      <c r="R57" s="12"/>
    </row>
    <row r="58" spans="1:23" s="7" customFormat="1" ht="13.5" customHeight="1">
      <c r="A58" s="19" t="s">
        <v>9</v>
      </c>
      <c r="B58" s="7" t="s">
        <v>91</v>
      </c>
      <c r="D58" s="7" t="s">
        <v>51</v>
      </c>
      <c r="E58" s="7" t="s">
        <v>92</v>
      </c>
      <c r="J58" s="7">
        <v>500</v>
      </c>
      <c r="L58" s="7">
        <v>100</v>
      </c>
      <c r="P58" s="7">
        <f aca="true" t="shared" si="4" ref="P58:P65">SUM(F58:O58)</f>
        <v>600</v>
      </c>
      <c r="Q58" s="12"/>
      <c r="R58" s="12"/>
      <c r="S58" s="57"/>
      <c r="T58" s="19"/>
      <c r="U58" s="19"/>
      <c r="V58" s="19"/>
      <c r="W58" s="48"/>
    </row>
    <row r="59" spans="1:23" s="7" customFormat="1" ht="13.5" customHeight="1">
      <c r="A59" s="19" t="s">
        <v>10</v>
      </c>
      <c r="B59" s="7" t="s">
        <v>124</v>
      </c>
      <c r="D59" s="7" t="s">
        <v>20</v>
      </c>
      <c r="E59" s="7" t="s">
        <v>125</v>
      </c>
      <c r="F59" s="7">
        <v>100</v>
      </c>
      <c r="H59" s="7">
        <v>100</v>
      </c>
      <c r="J59" s="7">
        <v>81</v>
      </c>
      <c r="L59" s="7">
        <v>96</v>
      </c>
      <c r="N59" s="7">
        <v>100</v>
      </c>
      <c r="P59" s="7">
        <f t="shared" si="4"/>
        <v>477</v>
      </c>
      <c r="Q59" s="12"/>
      <c r="R59" s="12"/>
      <c r="S59" s="45"/>
      <c r="T59" s="45"/>
      <c r="U59" s="45"/>
      <c r="V59" s="45"/>
      <c r="W59" s="48"/>
    </row>
    <row r="60" spans="1:23" s="7" customFormat="1" ht="13.5" customHeight="1">
      <c r="A60" s="19" t="s">
        <v>12</v>
      </c>
      <c r="B60" s="7" t="s">
        <v>163</v>
      </c>
      <c r="D60" s="7" t="s">
        <v>61</v>
      </c>
      <c r="E60" s="24" t="s">
        <v>164</v>
      </c>
      <c r="F60" s="7">
        <v>85</v>
      </c>
      <c r="H60" s="7">
        <v>100</v>
      </c>
      <c r="J60" s="7">
        <v>100</v>
      </c>
      <c r="L60" s="7">
        <v>77</v>
      </c>
      <c r="N60" s="7">
        <v>100</v>
      </c>
      <c r="P60" s="7">
        <f t="shared" si="4"/>
        <v>462</v>
      </c>
      <c r="Q60" s="12"/>
      <c r="R60" s="12"/>
      <c r="S60" s="57"/>
      <c r="T60" s="19"/>
      <c r="U60" s="19"/>
      <c r="V60" s="19"/>
      <c r="W60" s="48"/>
    </row>
    <row r="61" spans="1:23" s="64" customFormat="1" ht="13.5" customHeight="1">
      <c r="A61" s="19" t="s">
        <v>13</v>
      </c>
      <c r="B61" s="7" t="s">
        <v>161</v>
      </c>
      <c r="C61" s="7"/>
      <c r="D61" s="7" t="s">
        <v>8</v>
      </c>
      <c r="E61" s="7" t="s">
        <v>162</v>
      </c>
      <c r="F61" s="7">
        <v>100</v>
      </c>
      <c r="G61" s="7"/>
      <c r="H61" s="7">
        <v>100</v>
      </c>
      <c r="I61" s="7"/>
      <c r="J61" s="7">
        <v>100</v>
      </c>
      <c r="K61" s="7"/>
      <c r="L61" s="7">
        <v>82</v>
      </c>
      <c r="M61" s="7"/>
      <c r="N61" s="7">
        <v>72</v>
      </c>
      <c r="O61" s="7"/>
      <c r="P61" s="7">
        <f t="shared" si="4"/>
        <v>454</v>
      </c>
      <c r="Q61" s="12"/>
      <c r="R61" s="12"/>
      <c r="S61" s="57"/>
      <c r="T61" s="57"/>
      <c r="U61" s="57"/>
      <c r="V61" s="57"/>
      <c r="W61" s="57"/>
    </row>
    <row r="62" spans="1:23" s="7" customFormat="1" ht="13.5" customHeight="1">
      <c r="A62" s="19" t="s">
        <v>14</v>
      </c>
      <c r="B62" s="7" t="s">
        <v>101</v>
      </c>
      <c r="D62" s="7" t="s">
        <v>20</v>
      </c>
      <c r="E62" s="7" t="s">
        <v>102</v>
      </c>
      <c r="F62" s="7">
        <v>100</v>
      </c>
      <c r="H62" s="7">
        <v>93</v>
      </c>
      <c r="J62" s="7">
        <v>70</v>
      </c>
      <c r="L62" s="7">
        <v>82</v>
      </c>
      <c r="N62" s="7">
        <v>93</v>
      </c>
      <c r="P62" s="7">
        <f t="shared" si="4"/>
        <v>438</v>
      </c>
      <c r="Q62" s="12"/>
      <c r="R62" s="12"/>
      <c r="S62" s="57"/>
      <c r="T62" s="19"/>
      <c r="U62" s="19"/>
      <c r="V62" s="19"/>
      <c r="W62" s="48"/>
    </row>
    <row r="63" spans="1:22" s="7" customFormat="1" ht="12.75">
      <c r="A63" s="19" t="s">
        <v>11</v>
      </c>
      <c r="B63" s="7" t="s">
        <v>166</v>
      </c>
      <c r="C63" s="7" t="s">
        <v>19</v>
      </c>
      <c r="D63" s="7" t="s">
        <v>90</v>
      </c>
      <c r="E63" s="7" t="s">
        <v>165</v>
      </c>
      <c r="F63" s="7">
        <v>89</v>
      </c>
      <c r="H63" s="7">
        <v>100</v>
      </c>
      <c r="J63" s="7">
        <v>52</v>
      </c>
      <c r="L63" s="7">
        <v>96</v>
      </c>
      <c r="N63" s="7">
        <v>79</v>
      </c>
      <c r="P63" s="7">
        <f t="shared" si="4"/>
        <v>416</v>
      </c>
      <c r="Q63" s="12"/>
      <c r="R63" s="12"/>
      <c r="S63" s="57"/>
      <c r="T63" s="19"/>
      <c r="U63" s="19"/>
      <c r="V63" s="19"/>
    </row>
    <row r="64" spans="1:22" s="7" customFormat="1" ht="12.75">
      <c r="A64" s="19" t="s">
        <v>15</v>
      </c>
      <c r="B64" s="12" t="s">
        <v>126</v>
      </c>
      <c r="C64" s="12"/>
      <c r="D64" s="12" t="s">
        <v>20</v>
      </c>
      <c r="E64" s="12" t="s">
        <v>127</v>
      </c>
      <c r="F64" s="12">
        <v>77</v>
      </c>
      <c r="G64" s="12"/>
      <c r="H64" s="12">
        <v>51</v>
      </c>
      <c r="I64" s="12"/>
      <c r="J64" s="12">
        <v>95</v>
      </c>
      <c r="K64" s="12"/>
      <c r="L64" s="12">
        <v>100</v>
      </c>
      <c r="M64" s="12"/>
      <c r="N64" s="12">
        <v>80</v>
      </c>
      <c r="O64" s="12"/>
      <c r="P64" s="12">
        <f t="shared" si="4"/>
        <v>403</v>
      </c>
      <c r="Q64" s="12"/>
      <c r="R64" s="12"/>
      <c r="S64" s="57"/>
      <c r="T64" s="19"/>
      <c r="U64" s="19"/>
      <c r="V64" s="19"/>
    </row>
    <row r="65" spans="1:18" s="7" customFormat="1" ht="12.75">
      <c r="A65" s="19" t="s">
        <v>16</v>
      </c>
      <c r="B65" s="7" t="s">
        <v>93</v>
      </c>
      <c r="D65" s="7" t="s">
        <v>90</v>
      </c>
      <c r="E65" s="7" t="s">
        <v>94</v>
      </c>
      <c r="F65" s="7">
        <v>45</v>
      </c>
      <c r="P65" s="7">
        <f t="shared" si="4"/>
        <v>45</v>
      </c>
      <c r="Q65" s="12"/>
      <c r="R65" s="12"/>
    </row>
    <row r="66" spans="1:18" s="7" customFormat="1" ht="12.75">
      <c r="A66" s="19"/>
      <c r="E66" s="24"/>
      <c r="Q66" s="12"/>
      <c r="R66" s="12"/>
    </row>
    <row r="67" spans="1:18" s="7" customFormat="1" ht="13.5" customHeight="1">
      <c r="A67" s="19"/>
      <c r="B67" s="8" t="s">
        <v>87</v>
      </c>
      <c r="C67" s="8"/>
      <c r="Q67" s="12"/>
      <c r="R67" s="12"/>
    </row>
    <row r="68" spans="1:23" s="7" customFormat="1" ht="13.5" customHeight="1">
      <c r="A68" s="19" t="s">
        <v>9</v>
      </c>
      <c r="B68" s="7" t="s">
        <v>91</v>
      </c>
      <c r="D68" s="7" t="s">
        <v>51</v>
      </c>
      <c r="E68" s="7" t="s">
        <v>92</v>
      </c>
      <c r="F68" s="7">
        <v>120</v>
      </c>
      <c r="H68" s="7">
        <v>120</v>
      </c>
      <c r="J68" s="7">
        <v>120</v>
      </c>
      <c r="L68" s="7">
        <v>120</v>
      </c>
      <c r="N68" s="7">
        <v>115</v>
      </c>
      <c r="P68" s="7">
        <f aca="true" t="shared" si="5" ref="P68:P74">SUM(F68:O68)</f>
        <v>595</v>
      </c>
      <c r="Q68" s="12"/>
      <c r="R68" s="12"/>
      <c r="S68" s="57"/>
      <c r="T68" s="19"/>
      <c r="U68" s="19"/>
      <c r="V68" s="19"/>
      <c r="W68" s="48"/>
    </row>
    <row r="69" spans="1:23" s="7" customFormat="1" ht="15">
      <c r="A69" s="19" t="s">
        <v>10</v>
      </c>
      <c r="B69" s="7" t="s">
        <v>104</v>
      </c>
      <c r="D69" s="7" t="s">
        <v>56</v>
      </c>
      <c r="E69" s="7" t="s">
        <v>103</v>
      </c>
      <c r="F69" s="7">
        <v>106</v>
      </c>
      <c r="H69" s="7">
        <v>98</v>
      </c>
      <c r="J69" s="7">
        <v>120</v>
      </c>
      <c r="L69" s="7">
        <v>120</v>
      </c>
      <c r="N69" s="7">
        <v>109</v>
      </c>
      <c r="P69" s="7">
        <f t="shared" si="5"/>
        <v>553</v>
      </c>
      <c r="Q69" s="12"/>
      <c r="R69" s="12"/>
      <c r="S69" s="57"/>
      <c r="T69" s="19"/>
      <c r="U69" s="19"/>
      <c r="V69" s="19"/>
      <c r="W69" s="48"/>
    </row>
    <row r="70" spans="1:23" s="7" customFormat="1" ht="15">
      <c r="A70" s="19" t="s">
        <v>12</v>
      </c>
      <c r="B70" s="7" t="s">
        <v>78</v>
      </c>
      <c r="D70" s="7" t="s">
        <v>51</v>
      </c>
      <c r="E70" s="7" t="s">
        <v>79</v>
      </c>
      <c r="F70" s="7">
        <v>120</v>
      </c>
      <c r="H70" s="7">
        <v>91</v>
      </c>
      <c r="J70" s="7">
        <v>120</v>
      </c>
      <c r="L70" s="7">
        <v>120</v>
      </c>
      <c r="N70" s="7">
        <v>82</v>
      </c>
      <c r="P70" s="7">
        <f t="shared" si="5"/>
        <v>533</v>
      </c>
      <c r="Q70" s="12"/>
      <c r="R70" s="12"/>
      <c r="S70" s="57"/>
      <c r="T70" s="19"/>
      <c r="U70" s="19"/>
      <c r="V70" s="19"/>
      <c r="W70" s="48"/>
    </row>
    <row r="71" spans="1:23" ht="15">
      <c r="A71" s="19" t="s">
        <v>13</v>
      </c>
      <c r="B71" s="7" t="s">
        <v>105</v>
      </c>
      <c r="C71" s="7"/>
      <c r="D71" s="7" t="s">
        <v>20</v>
      </c>
      <c r="E71" s="7" t="s">
        <v>106</v>
      </c>
      <c r="F71" s="7">
        <v>120</v>
      </c>
      <c r="G71" s="7"/>
      <c r="H71" s="7">
        <v>105</v>
      </c>
      <c r="I71" s="7"/>
      <c r="J71" s="7">
        <v>112</v>
      </c>
      <c r="K71" s="7"/>
      <c r="L71" s="7">
        <v>120</v>
      </c>
      <c r="M71" s="7"/>
      <c r="N71" s="7">
        <v>75</v>
      </c>
      <c r="O71" s="7"/>
      <c r="P71" s="7">
        <f t="shared" si="5"/>
        <v>532</v>
      </c>
      <c r="Q71" s="12"/>
      <c r="R71" s="12"/>
      <c r="S71" s="57"/>
      <c r="T71" s="19"/>
      <c r="U71" s="19"/>
      <c r="V71" s="19"/>
      <c r="W71" s="48"/>
    </row>
    <row r="72" spans="1:23" ht="15">
      <c r="A72" s="19" t="s">
        <v>14</v>
      </c>
      <c r="B72" s="7" t="s">
        <v>101</v>
      </c>
      <c r="C72" s="7"/>
      <c r="D72" s="7" t="s">
        <v>20</v>
      </c>
      <c r="E72" s="7" t="s">
        <v>102</v>
      </c>
      <c r="F72" s="7">
        <v>57</v>
      </c>
      <c r="G72" s="7"/>
      <c r="H72" s="7">
        <v>120</v>
      </c>
      <c r="I72" s="7"/>
      <c r="J72" s="7">
        <v>120</v>
      </c>
      <c r="K72" s="7"/>
      <c r="L72" s="7">
        <v>85</v>
      </c>
      <c r="M72" s="7"/>
      <c r="N72" s="7">
        <v>120</v>
      </c>
      <c r="O72" s="7"/>
      <c r="P72" s="7">
        <f t="shared" si="5"/>
        <v>502</v>
      </c>
      <c r="Q72" s="12"/>
      <c r="R72" s="12"/>
      <c r="S72" s="57"/>
      <c r="T72" s="19"/>
      <c r="U72" s="19"/>
      <c r="V72" s="19"/>
      <c r="W72" s="48"/>
    </row>
    <row r="73" spans="1:23" ht="15">
      <c r="A73" s="19" t="s">
        <v>11</v>
      </c>
      <c r="B73" s="12" t="s">
        <v>167</v>
      </c>
      <c r="C73" s="12"/>
      <c r="D73" s="12" t="s">
        <v>7</v>
      </c>
      <c r="E73" s="12" t="s">
        <v>168</v>
      </c>
      <c r="F73" s="12">
        <v>94</v>
      </c>
      <c r="G73" s="12"/>
      <c r="H73" s="12">
        <v>120</v>
      </c>
      <c r="I73" s="12"/>
      <c r="J73" s="12">
        <v>78</v>
      </c>
      <c r="K73" s="12"/>
      <c r="L73" s="12">
        <v>90</v>
      </c>
      <c r="M73" s="12"/>
      <c r="N73" s="12">
        <v>120</v>
      </c>
      <c r="O73" s="12"/>
      <c r="P73" s="12">
        <f t="shared" si="5"/>
        <v>502</v>
      </c>
      <c r="Q73" s="12"/>
      <c r="R73" s="12"/>
      <c r="S73" s="45"/>
      <c r="T73" s="45"/>
      <c r="U73" s="45"/>
      <c r="V73" s="45"/>
      <c r="W73" s="48"/>
    </row>
    <row r="74" spans="1:23" ht="15">
      <c r="A74" s="19" t="s">
        <v>15</v>
      </c>
      <c r="B74" s="7" t="s">
        <v>128</v>
      </c>
      <c r="C74" s="7"/>
      <c r="D74" s="7" t="s">
        <v>51</v>
      </c>
      <c r="E74" s="7" t="s">
        <v>129</v>
      </c>
      <c r="F74" s="7">
        <v>114</v>
      </c>
      <c r="G74" s="7"/>
      <c r="H74" s="7">
        <v>86</v>
      </c>
      <c r="I74" s="7"/>
      <c r="J74" s="7"/>
      <c r="K74" s="7"/>
      <c r="L74" s="7"/>
      <c r="M74" s="7"/>
      <c r="N74" s="7"/>
      <c r="O74" s="7"/>
      <c r="P74" s="7">
        <f t="shared" si="5"/>
        <v>200</v>
      </c>
      <c r="Q74" s="12"/>
      <c r="R74" s="12"/>
      <c r="S74" s="57"/>
      <c r="T74" s="19"/>
      <c r="U74" s="19"/>
      <c r="V74" s="19"/>
      <c r="W74" s="48"/>
    </row>
    <row r="75" spans="1:18" s="7" customFormat="1" ht="12.75">
      <c r="A75" s="19"/>
      <c r="Q75" s="12"/>
      <c r="R75" s="12"/>
    </row>
    <row r="76" spans="1:18" s="7" customFormat="1" ht="13.5" customHeight="1">
      <c r="A76" s="19"/>
      <c r="B76" s="8" t="s">
        <v>38</v>
      </c>
      <c r="C76" s="8"/>
      <c r="Q76" s="50" t="s">
        <v>36</v>
      </c>
      <c r="R76" s="51"/>
    </row>
    <row r="77" spans="1:23" s="7" customFormat="1" ht="13.5" customHeight="1">
      <c r="A77" s="51" t="s">
        <v>9</v>
      </c>
      <c r="B77" s="7" t="s">
        <v>21</v>
      </c>
      <c r="D77" s="7" t="s">
        <v>7</v>
      </c>
      <c r="E77" s="7" t="s">
        <v>22</v>
      </c>
      <c r="F77" s="7">
        <v>96</v>
      </c>
      <c r="H77" s="7">
        <v>180</v>
      </c>
      <c r="J77" s="7">
        <v>180</v>
      </c>
      <c r="L77" s="7">
        <v>180</v>
      </c>
      <c r="N77" s="7">
        <v>154</v>
      </c>
      <c r="P77" s="7">
        <f>SUM(F77:O77)</f>
        <v>790</v>
      </c>
      <c r="Q77" s="66">
        <f>SUM(P77*1.4)</f>
        <v>1106</v>
      </c>
      <c r="R77" s="12"/>
      <c r="S77" s="57"/>
      <c r="T77" s="51"/>
      <c r="U77" s="51"/>
      <c r="V77" s="51"/>
      <c r="W77" s="48"/>
    </row>
    <row r="78" spans="1:18" s="7" customFormat="1" ht="13.5" customHeight="1">
      <c r="A78" s="51"/>
      <c r="Q78" s="66"/>
      <c r="R78" s="12"/>
    </row>
    <row r="79" spans="1:22" s="7" customFormat="1" ht="13.5" customHeight="1">
      <c r="A79" s="51"/>
      <c r="B79" s="8" t="s">
        <v>169</v>
      </c>
      <c r="Q79" s="66"/>
      <c r="R79" s="12"/>
      <c r="S79" s="8"/>
      <c r="T79" s="12"/>
      <c r="U79" s="12"/>
      <c r="V79" s="12"/>
    </row>
    <row r="80" spans="1:23" s="7" customFormat="1" ht="13.5" customHeight="1">
      <c r="A80" s="19" t="s">
        <v>9</v>
      </c>
      <c r="B80" s="7" t="s">
        <v>54</v>
      </c>
      <c r="D80" s="7" t="s">
        <v>7</v>
      </c>
      <c r="E80" s="7" t="s">
        <v>55</v>
      </c>
      <c r="F80" s="7">
        <v>180</v>
      </c>
      <c r="H80" s="7">
        <v>91</v>
      </c>
      <c r="P80" s="7">
        <f>SUM(F80:O80)</f>
        <v>271</v>
      </c>
      <c r="Q80" s="66">
        <f>SUM(P80*1.4)</f>
        <v>379.4</v>
      </c>
      <c r="R80" s="12"/>
      <c r="S80" s="48"/>
      <c r="T80" s="25"/>
      <c r="U80" s="25"/>
      <c r="V80" s="25"/>
      <c r="W80" s="48"/>
    </row>
    <row r="81" spans="1:23" s="7" customFormat="1" ht="13.5" customHeight="1">
      <c r="A81" s="19" t="s">
        <v>10</v>
      </c>
      <c r="B81" s="7" t="s">
        <v>52</v>
      </c>
      <c r="D81" s="7" t="s">
        <v>56</v>
      </c>
      <c r="E81" s="7" t="s">
        <v>53</v>
      </c>
      <c r="F81" s="7">
        <v>160</v>
      </c>
      <c r="P81" s="7">
        <f>SUM(F81:O81)</f>
        <v>160</v>
      </c>
      <c r="Q81" s="66">
        <f>SUM(P81*1.4)</f>
        <v>224</v>
      </c>
      <c r="R81" s="12"/>
      <c r="S81" s="48"/>
      <c r="T81" s="25"/>
      <c r="U81" s="25"/>
      <c r="V81" s="25"/>
      <c r="W81" s="48"/>
    </row>
    <row r="82" spans="1:18" s="7" customFormat="1" ht="13.5" customHeight="1">
      <c r="A82" s="19"/>
      <c r="Q82" s="66"/>
      <c r="R82" s="12"/>
    </row>
    <row r="83" spans="1:18" s="7" customFormat="1" ht="13.5" customHeight="1">
      <c r="A83" s="19"/>
      <c r="B83" s="8" t="s">
        <v>39</v>
      </c>
      <c r="C83" s="8"/>
      <c r="Q83" s="12"/>
      <c r="R83" s="12"/>
    </row>
    <row r="84" spans="1:23" s="7" customFormat="1" ht="13.5" customHeight="1">
      <c r="A84" s="19" t="s">
        <v>9</v>
      </c>
      <c r="B84" s="7" t="s">
        <v>118</v>
      </c>
      <c r="C84" s="7" t="s">
        <v>23</v>
      </c>
      <c r="D84" s="7" t="s">
        <v>61</v>
      </c>
      <c r="E84" s="24" t="s">
        <v>119</v>
      </c>
      <c r="F84" s="7">
        <v>42</v>
      </c>
      <c r="G84" s="7">
        <v>30</v>
      </c>
      <c r="H84" s="7">
        <v>35</v>
      </c>
      <c r="I84" s="7">
        <v>40</v>
      </c>
      <c r="J84" s="7">
        <v>30</v>
      </c>
      <c r="K84" s="7">
        <v>32</v>
      </c>
      <c r="L84" s="7">
        <v>32</v>
      </c>
      <c r="M84" s="7">
        <v>32</v>
      </c>
      <c r="N84" s="7">
        <v>60</v>
      </c>
      <c r="O84" s="7">
        <v>26</v>
      </c>
      <c r="P84" s="7">
        <f aca="true" t="shared" si="6" ref="P84:P92">SUM(F84:O84)</f>
        <v>359</v>
      </c>
      <c r="Q84" s="12"/>
      <c r="R84" s="12"/>
      <c r="S84" s="45"/>
      <c r="T84" s="45"/>
      <c r="U84" s="45"/>
      <c r="V84" s="58"/>
      <c r="W84" s="48"/>
    </row>
    <row r="85" spans="1:23" s="7" customFormat="1" ht="13.5" customHeight="1">
      <c r="A85" s="19" t="s">
        <v>10</v>
      </c>
      <c r="B85" s="7" t="s">
        <v>170</v>
      </c>
      <c r="C85" s="7" t="s">
        <v>30</v>
      </c>
      <c r="D85" s="7" t="s">
        <v>25</v>
      </c>
      <c r="E85" s="24" t="s">
        <v>171</v>
      </c>
      <c r="F85" s="7">
        <v>22</v>
      </c>
      <c r="G85" s="7">
        <v>32</v>
      </c>
      <c r="H85" s="7">
        <v>24</v>
      </c>
      <c r="I85" s="7">
        <v>36</v>
      </c>
      <c r="J85" s="7">
        <v>27</v>
      </c>
      <c r="K85" s="7">
        <v>60</v>
      </c>
      <c r="L85" s="7">
        <v>41</v>
      </c>
      <c r="M85" s="7">
        <v>35</v>
      </c>
      <c r="N85" s="7">
        <v>34</v>
      </c>
      <c r="O85" s="7">
        <v>21</v>
      </c>
      <c r="P85" s="7">
        <f t="shared" si="6"/>
        <v>332</v>
      </c>
      <c r="Q85" s="12"/>
      <c r="R85" s="12"/>
      <c r="S85" s="57"/>
      <c r="T85" s="19"/>
      <c r="U85" s="19"/>
      <c r="V85" s="19"/>
      <c r="W85" s="48"/>
    </row>
    <row r="86" spans="1:23" s="7" customFormat="1" ht="13.5" customHeight="1">
      <c r="A86" s="19" t="s">
        <v>12</v>
      </c>
      <c r="B86" s="7" t="s">
        <v>172</v>
      </c>
      <c r="C86" s="7" t="s">
        <v>30</v>
      </c>
      <c r="D86" s="7" t="s">
        <v>90</v>
      </c>
      <c r="E86" s="24" t="s">
        <v>173</v>
      </c>
      <c r="F86" s="7">
        <v>28</v>
      </c>
      <c r="G86" s="7">
        <v>25</v>
      </c>
      <c r="H86" s="7">
        <v>39</v>
      </c>
      <c r="I86" s="7">
        <v>13</v>
      </c>
      <c r="J86" s="7">
        <v>24</v>
      </c>
      <c r="K86" s="7">
        <v>17</v>
      </c>
      <c r="L86" s="7">
        <v>17</v>
      </c>
      <c r="M86" s="7">
        <v>30</v>
      </c>
      <c r="N86" s="7">
        <v>25</v>
      </c>
      <c r="O86" s="7">
        <v>49</v>
      </c>
      <c r="P86" s="7">
        <f t="shared" si="6"/>
        <v>267</v>
      </c>
      <c r="Q86" s="12"/>
      <c r="R86" s="12"/>
      <c r="S86" s="57"/>
      <c r="T86" s="19"/>
      <c r="U86" s="19"/>
      <c r="V86" s="49"/>
      <c r="W86" s="48"/>
    </row>
    <row r="87" spans="1:23" s="7" customFormat="1" ht="13.5" customHeight="1">
      <c r="A87" s="19" t="s">
        <v>13</v>
      </c>
      <c r="B87" s="7" t="s">
        <v>150</v>
      </c>
      <c r="C87" s="7" t="s">
        <v>30</v>
      </c>
      <c r="D87" s="7" t="s">
        <v>72</v>
      </c>
      <c r="E87" s="24" t="s">
        <v>151</v>
      </c>
      <c r="F87" s="7">
        <v>20</v>
      </c>
      <c r="G87" s="7">
        <v>21</v>
      </c>
      <c r="H87" s="7">
        <v>33</v>
      </c>
      <c r="I87" s="7">
        <v>28</v>
      </c>
      <c r="J87" s="7">
        <v>18</v>
      </c>
      <c r="K87" s="7">
        <v>32</v>
      </c>
      <c r="L87" s="7">
        <v>29</v>
      </c>
      <c r="M87" s="7">
        <v>23</v>
      </c>
      <c r="N87" s="7">
        <v>25</v>
      </c>
      <c r="O87" s="7">
        <v>27</v>
      </c>
      <c r="P87" s="7">
        <f t="shared" si="6"/>
        <v>256</v>
      </c>
      <c r="Q87" s="12"/>
      <c r="R87" s="12"/>
      <c r="S87" s="57"/>
      <c r="T87" s="19"/>
      <c r="U87" s="19"/>
      <c r="V87" s="49"/>
      <c r="W87" s="48"/>
    </row>
    <row r="88" spans="1:23" s="7" customFormat="1" ht="13.5" customHeight="1">
      <c r="A88" s="19" t="s">
        <v>14</v>
      </c>
      <c r="B88" s="7" t="s">
        <v>174</v>
      </c>
      <c r="C88" s="7" t="s">
        <v>30</v>
      </c>
      <c r="D88" s="7" t="s">
        <v>72</v>
      </c>
      <c r="E88" s="24" t="s">
        <v>175</v>
      </c>
      <c r="F88" s="7">
        <v>16</v>
      </c>
      <c r="G88" s="7">
        <v>17</v>
      </c>
      <c r="H88" s="7">
        <v>18</v>
      </c>
      <c r="I88" s="7">
        <v>18</v>
      </c>
      <c r="J88" s="7">
        <v>24</v>
      </c>
      <c r="K88" s="7">
        <v>18</v>
      </c>
      <c r="L88" s="7">
        <v>17</v>
      </c>
      <c r="M88" s="7">
        <v>25</v>
      </c>
      <c r="N88" s="7">
        <v>17</v>
      </c>
      <c r="O88" s="7">
        <v>18</v>
      </c>
      <c r="P88" s="7">
        <f t="shared" si="6"/>
        <v>188</v>
      </c>
      <c r="Q88" s="12"/>
      <c r="R88" s="12"/>
      <c r="S88" s="57"/>
      <c r="T88" s="19"/>
      <c r="U88" s="19"/>
      <c r="V88" s="49"/>
      <c r="W88" s="48"/>
    </row>
    <row r="89" spans="1:23" s="7" customFormat="1" ht="13.5" customHeight="1">
      <c r="A89" s="19" t="s">
        <v>11</v>
      </c>
      <c r="B89" s="7" t="s">
        <v>176</v>
      </c>
      <c r="C89" s="7" t="s">
        <v>30</v>
      </c>
      <c r="D89" s="7" t="s">
        <v>90</v>
      </c>
      <c r="E89" s="24" t="s">
        <v>177</v>
      </c>
      <c r="F89" s="7">
        <v>7</v>
      </c>
      <c r="G89" s="7">
        <v>31</v>
      </c>
      <c r="H89" s="7">
        <v>5</v>
      </c>
      <c r="I89" s="7">
        <v>19</v>
      </c>
      <c r="J89" s="7">
        <v>13</v>
      </c>
      <c r="K89" s="7">
        <v>17</v>
      </c>
      <c r="L89" s="7">
        <v>9</v>
      </c>
      <c r="M89" s="7">
        <v>26</v>
      </c>
      <c r="N89" s="7">
        <v>9</v>
      </c>
      <c r="O89" s="7">
        <v>12</v>
      </c>
      <c r="P89" s="7">
        <f t="shared" si="6"/>
        <v>148</v>
      </c>
      <c r="Q89" s="12"/>
      <c r="R89" s="12"/>
      <c r="S89" s="57"/>
      <c r="T89" s="19"/>
      <c r="U89" s="19"/>
      <c r="V89" s="49"/>
      <c r="W89" s="48"/>
    </row>
    <row r="90" spans="1:23" s="7" customFormat="1" ht="13.5" customHeight="1">
      <c r="A90" s="19" t="s">
        <v>15</v>
      </c>
      <c r="B90" s="7" t="s">
        <v>107</v>
      </c>
      <c r="C90" s="7" t="s">
        <v>30</v>
      </c>
      <c r="D90" s="7" t="s">
        <v>24</v>
      </c>
      <c r="E90" s="24" t="s">
        <v>70</v>
      </c>
      <c r="F90" s="7">
        <v>6</v>
      </c>
      <c r="G90" s="7">
        <v>10</v>
      </c>
      <c r="H90" s="7">
        <v>11</v>
      </c>
      <c r="I90" s="7">
        <v>14</v>
      </c>
      <c r="J90" s="7">
        <v>12</v>
      </c>
      <c r="K90" s="7">
        <v>13</v>
      </c>
      <c r="L90" s="7">
        <v>12</v>
      </c>
      <c r="M90" s="7">
        <v>16</v>
      </c>
      <c r="N90" s="7">
        <v>11</v>
      </c>
      <c r="O90" s="7">
        <v>16</v>
      </c>
      <c r="P90" s="7">
        <f t="shared" si="6"/>
        <v>121</v>
      </c>
      <c r="Q90" s="12"/>
      <c r="R90" s="12"/>
      <c r="S90" s="57"/>
      <c r="T90" s="19"/>
      <c r="U90" s="19"/>
      <c r="V90" s="49"/>
      <c r="W90" s="48"/>
    </row>
    <row r="91" spans="1:23" s="7" customFormat="1" ht="13.5" customHeight="1">
      <c r="A91" s="19" t="s">
        <v>16</v>
      </c>
      <c r="B91" s="7" t="s">
        <v>178</v>
      </c>
      <c r="C91" s="7" t="s">
        <v>30</v>
      </c>
      <c r="D91" s="7" t="s">
        <v>179</v>
      </c>
      <c r="E91" s="24" t="s">
        <v>180</v>
      </c>
      <c r="F91" s="7">
        <v>9</v>
      </c>
      <c r="G91" s="7">
        <v>17</v>
      </c>
      <c r="H91" s="7">
        <v>16</v>
      </c>
      <c r="I91" s="7">
        <v>14</v>
      </c>
      <c r="J91" s="7">
        <v>9</v>
      </c>
      <c r="K91" s="7">
        <v>10</v>
      </c>
      <c r="L91" s="7">
        <v>11</v>
      </c>
      <c r="M91" s="7">
        <v>8</v>
      </c>
      <c r="N91" s="7">
        <v>10</v>
      </c>
      <c r="O91" s="7">
        <v>14</v>
      </c>
      <c r="P91" s="7">
        <f t="shared" si="6"/>
        <v>118</v>
      </c>
      <c r="Q91" s="12"/>
      <c r="R91" s="12"/>
      <c r="S91" s="57"/>
      <c r="T91" s="19"/>
      <c r="U91" s="19"/>
      <c r="V91" s="49"/>
      <c r="W91" s="48"/>
    </row>
    <row r="92" spans="1:23" s="7" customFormat="1" ht="13.5" customHeight="1">
      <c r="A92" s="19" t="s">
        <v>17</v>
      </c>
      <c r="B92" s="7" t="s">
        <v>181</v>
      </c>
      <c r="C92" s="7" t="s">
        <v>30</v>
      </c>
      <c r="D92" s="7" t="s">
        <v>90</v>
      </c>
      <c r="E92" s="24" t="s">
        <v>182</v>
      </c>
      <c r="F92" s="7">
        <v>2</v>
      </c>
      <c r="G92" s="7">
        <v>4</v>
      </c>
      <c r="H92" s="7">
        <v>3</v>
      </c>
      <c r="I92" s="7">
        <v>4</v>
      </c>
      <c r="J92" s="7">
        <v>4</v>
      </c>
      <c r="K92" s="7">
        <v>3</v>
      </c>
      <c r="L92" s="7">
        <v>2</v>
      </c>
      <c r="M92" s="7">
        <v>3</v>
      </c>
      <c r="N92" s="7">
        <v>4</v>
      </c>
      <c r="O92" s="7">
        <v>4</v>
      </c>
      <c r="P92" s="7">
        <f t="shared" si="6"/>
        <v>33</v>
      </c>
      <c r="Q92" s="12"/>
      <c r="R92" s="12"/>
      <c r="S92" s="57"/>
      <c r="T92" s="19"/>
      <c r="U92" s="19"/>
      <c r="V92" s="49"/>
      <c r="W92" s="48"/>
    </row>
    <row r="93" spans="2:18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7" customFormat="1" ht="13.5" customHeight="1">
      <c r="A94" s="19"/>
      <c r="B94" s="8" t="s">
        <v>40</v>
      </c>
      <c r="C94" s="8"/>
      <c r="Q94" s="12"/>
      <c r="R94" s="12"/>
    </row>
    <row r="95" spans="1:23" s="7" customFormat="1" ht="13.5" customHeight="1">
      <c r="A95" s="19" t="s">
        <v>9</v>
      </c>
      <c r="B95" s="7" t="s">
        <v>130</v>
      </c>
      <c r="D95" s="7" t="s">
        <v>131</v>
      </c>
      <c r="E95" s="7" t="s">
        <v>132</v>
      </c>
      <c r="F95" s="7">
        <v>60</v>
      </c>
      <c r="G95" s="7">
        <v>60</v>
      </c>
      <c r="H95" s="7">
        <v>60</v>
      </c>
      <c r="I95" s="7">
        <v>60</v>
      </c>
      <c r="J95" s="7">
        <v>60</v>
      </c>
      <c r="K95" s="7">
        <v>60</v>
      </c>
      <c r="L95" s="7">
        <v>60</v>
      </c>
      <c r="M95" s="7">
        <v>60</v>
      </c>
      <c r="N95" s="7">
        <v>60</v>
      </c>
      <c r="O95" s="7">
        <v>60</v>
      </c>
      <c r="P95" s="7">
        <f aca="true" t="shared" si="7" ref="P95:P102">SUM(F95:O95)</f>
        <v>600</v>
      </c>
      <c r="Q95" s="12"/>
      <c r="R95" s="12"/>
      <c r="S95" s="57"/>
      <c r="T95" s="19"/>
      <c r="U95" s="19"/>
      <c r="V95" s="19"/>
      <c r="W95" s="48"/>
    </row>
    <row r="96" spans="1:23" s="7" customFormat="1" ht="13.5" customHeight="1">
      <c r="A96" s="19" t="s">
        <v>10</v>
      </c>
      <c r="B96" s="12" t="s">
        <v>154</v>
      </c>
      <c r="C96" s="12"/>
      <c r="D96" s="12" t="s">
        <v>155</v>
      </c>
      <c r="E96" s="12" t="s">
        <v>156</v>
      </c>
      <c r="F96" s="7">
        <v>60</v>
      </c>
      <c r="G96" s="7">
        <v>32</v>
      </c>
      <c r="H96" s="7">
        <v>60</v>
      </c>
      <c r="I96" s="7">
        <v>42</v>
      </c>
      <c r="J96" s="7">
        <v>55</v>
      </c>
      <c r="K96" s="7">
        <v>60</v>
      </c>
      <c r="L96" s="7">
        <v>59</v>
      </c>
      <c r="M96" s="7">
        <v>60</v>
      </c>
      <c r="N96" s="7">
        <v>60</v>
      </c>
      <c r="O96" s="7">
        <v>52</v>
      </c>
      <c r="P96" s="7">
        <f t="shared" si="7"/>
        <v>540</v>
      </c>
      <c r="Q96" s="12"/>
      <c r="R96" s="12"/>
      <c r="S96" s="57"/>
      <c r="T96" s="19"/>
      <c r="U96" s="19"/>
      <c r="V96" s="19"/>
      <c r="W96" s="48"/>
    </row>
    <row r="97" spans="1:23" s="7" customFormat="1" ht="13.5" customHeight="1">
      <c r="A97" s="19" t="s">
        <v>12</v>
      </c>
      <c r="B97" s="7" t="s">
        <v>63</v>
      </c>
      <c r="C97" s="7" t="s">
        <v>32</v>
      </c>
      <c r="D97" s="7" t="s">
        <v>47</v>
      </c>
      <c r="E97" s="7" t="s">
        <v>64</v>
      </c>
      <c r="F97" s="7">
        <v>60</v>
      </c>
      <c r="G97" s="7">
        <v>55</v>
      </c>
      <c r="H97" s="7">
        <v>32</v>
      </c>
      <c r="I97" s="7">
        <v>60</v>
      </c>
      <c r="J97" s="7">
        <v>60</v>
      </c>
      <c r="K97" s="7">
        <v>60</v>
      </c>
      <c r="L97" s="7">
        <v>40</v>
      </c>
      <c r="M97" s="7">
        <v>56</v>
      </c>
      <c r="N97" s="7">
        <v>45</v>
      </c>
      <c r="O97" s="7">
        <v>60</v>
      </c>
      <c r="P97" s="7">
        <f t="shared" si="7"/>
        <v>528</v>
      </c>
      <c r="Q97" s="12"/>
      <c r="R97" s="12"/>
      <c r="S97" s="57"/>
      <c r="T97" s="19"/>
      <c r="U97" s="19"/>
      <c r="V97" s="19"/>
      <c r="W97" s="48"/>
    </row>
    <row r="98" spans="1:23" s="7" customFormat="1" ht="15">
      <c r="A98" s="19" t="s">
        <v>13</v>
      </c>
      <c r="B98" s="7" t="s">
        <v>95</v>
      </c>
      <c r="D98" s="7" t="s">
        <v>47</v>
      </c>
      <c r="E98" s="7" t="s">
        <v>96</v>
      </c>
      <c r="F98" s="7">
        <v>48</v>
      </c>
      <c r="G98" s="7">
        <v>60</v>
      </c>
      <c r="H98" s="7">
        <v>59</v>
      </c>
      <c r="I98" s="7">
        <v>60</v>
      </c>
      <c r="J98" s="7">
        <v>60</v>
      </c>
      <c r="K98" s="7">
        <v>14</v>
      </c>
      <c r="L98" s="7">
        <v>60</v>
      </c>
      <c r="M98" s="7">
        <v>42</v>
      </c>
      <c r="N98" s="7">
        <v>60</v>
      </c>
      <c r="O98" s="7">
        <v>35</v>
      </c>
      <c r="P98" s="7">
        <f t="shared" si="7"/>
        <v>498</v>
      </c>
      <c r="Q98" s="12"/>
      <c r="R98" s="12"/>
      <c r="S98" s="57"/>
      <c r="T98" s="19"/>
      <c r="U98" s="19"/>
      <c r="V98" s="19"/>
      <c r="W98" s="48"/>
    </row>
    <row r="99" spans="1:23" ht="15">
      <c r="A99" s="19" t="s">
        <v>14</v>
      </c>
      <c r="B99" s="7" t="s">
        <v>31</v>
      </c>
      <c r="C99" s="7" t="s">
        <v>32</v>
      </c>
      <c r="D99" s="7" t="s">
        <v>25</v>
      </c>
      <c r="E99" s="7" t="s">
        <v>26</v>
      </c>
      <c r="F99" s="7">
        <v>45</v>
      </c>
      <c r="G99" s="7">
        <v>55</v>
      </c>
      <c r="H99" s="7">
        <v>38</v>
      </c>
      <c r="I99" s="7">
        <v>45</v>
      </c>
      <c r="J99" s="7">
        <v>30</v>
      </c>
      <c r="K99" s="7">
        <v>40</v>
      </c>
      <c r="L99" s="7">
        <v>28</v>
      </c>
      <c r="M99" s="7">
        <v>28</v>
      </c>
      <c r="N99" s="7">
        <v>30</v>
      </c>
      <c r="O99" s="7">
        <v>38</v>
      </c>
      <c r="P99" s="7">
        <f t="shared" si="7"/>
        <v>377</v>
      </c>
      <c r="Q99" s="12"/>
      <c r="R99" s="12"/>
      <c r="S99" s="57"/>
      <c r="T99" s="51"/>
      <c r="U99" s="51"/>
      <c r="V99" s="51"/>
      <c r="W99" s="48"/>
    </row>
    <row r="100" spans="1:23" s="7" customFormat="1" ht="15">
      <c r="A100" s="19" t="s">
        <v>11</v>
      </c>
      <c r="B100" s="7" t="s">
        <v>46</v>
      </c>
      <c r="C100" s="7" t="s">
        <v>19</v>
      </c>
      <c r="D100" s="7" t="s">
        <v>25</v>
      </c>
      <c r="E100" s="7" t="s">
        <v>60</v>
      </c>
      <c r="F100" s="7">
        <v>33</v>
      </c>
      <c r="G100" s="7">
        <v>50</v>
      </c>
      <c r="H100" s="7">
        <v>46</v>
      </c>
      <c r="I100" s="7">
        <v>20</v>
      </c>
      <c r="J100" s="7">
        <v>36</v>
      </c>
      <c r="K100" s="7">
        <v>28</v>
      </c>
      <c r="L100" s="7">
        <v>19</v>
      </c>
      <c r="M100" s="7">
        <v>42</v>
      </c>
      <c r="N100" s="7">
        <v>36</v>
      </c>
      <c r="O100" s="7">
        <v>21</v>
      </c>
      <c r="P100" s="7">
        <f t="shared" si="7"/>
        <v>331</v>
      </c>
      <c r="Q100" s="12"/>
      <c r="R100" s="12"/>
      <c r="S100" s="57"/>
      <c r="T100" s="19"/>
      <c r="U100" s="19"/>
      <c r="V100" s="19"/>
      <c r="W100" s="48"/>
    </row>
    <row r="101" spans="1:22" ht="12.75">
      <c r="A101" s="19" t="s">
        <v>15</v>
      </c>
      <c r="B101" s="62" t="s">
        <v>141</v>
      </c>
      <c r="C101" s="7"/>
      <c r="D101" s="62" t="s">
        <v>61</v>
      </c>
      <c r="E101" s="63" t="s">
        <v>142</v>
      </c>
      <c r="F101" s="7">
        <v>29</v>
      </c>
      <c r="G101" s="7">
        <v>34</v>
      </c>
      <c r="H101" s="7">
        <v>30</v>
      </c>
      <c r="I101" s="7">
        <v>44</v>
      </c>
      <c r="J101" s="7">
        <v>28</v>
      </c>
      <c r="K101" s="7">
        <v>26</v>
      </c>
      <c r="L101" s="7">
        <v>29</v>
      </c>
      <c r="M101" s="7">
        <v>36</v>
      </c>
      <c r="N101" s="7">
        <v>28</v>
      </c>
      <c r="O101" s="7">
        <v>31</v>
      </c>
      <c r="P101" s="7">
        <f t="shared" si="7"/>
        <v>315</v>
      </c>
      <c r="Q101" s="12"/>
      <c r="R101" s="12"/>
      <c r="S101" s="57"/>
      <c r="T101" s="19"/>
      <c r="U101" s="19"/>
      <c r="V101" s="49"/>
    </row>
    <row r="102" spans="1:18" ht="12.75">
      <c r="A102" s="19" t="s">
        <v>16</v>
      </c>
      <c r="B102" s="7" t="s">
        <v>183</v>
      </c>
      <c r="C102" s="7" t="s">
        <v>19</v>
      </c>
      <c r="D102" s="7" t="s">
        <v>25</v>
      </c>
      <c r="E102" s="7" t="s">
        <v>184</v>
      </c>
      <c r="F102" s="12">
        <v>23</v>
      </c>
      <c r="G102" s="12">
        <v>52</v>
      </c>
      <c r="H102" s="12">
        <v>40</v>
      </c>
      <c r="I102" s="12">
        <v>33</v>
      </c>
      <c r="J102" s="12">
        <v>25</v>
      </c>
      <c r="K102" s="12">
        <v>27</v>
      </c>
      <c r="L102" s="12">
        <v>20</v>
      </c>
      <c r="M102" s="12">
        <v>27</v>
      </c>
      <c r="N102" s="12">
        <v>20</v>
      </c>
      <c r="O102" s="12">
        <v>17</v>
      </c>
      <c r="P102" s="12">
        <f t="shared" si="7"/>
        <v>284</v>
      </c>
      <c r="Q102" s="12"/>
      <c r="R102" s="12"/>
    </row>
    <row r="103" spans="1:18" ht="12.75">
      <c r="A103" s="19"/>
      <c r="B103" s="7"/>
      <c r="C103" s="7"/>
      <c r="D103" s="7"/>
      <c r="E103" s="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7" customFormat="1" ht="13.5" customHeight="1">
      <c r="A104" s="19"/>
      <c r="B104" s="8" t="s">
        <v>185</v>
      </c>
      <c r="C104" s="8"/>
      <c r="Q104" s="12"/>
      <c r="R104" s="12"/>
    </row>
    <row r="105" spans="1:23" s="7" customFormat="1" ht="13.5" customHeight="1">
      <c r="A105" s="19" t="s">
        <v>9</v>
      </c>
      <c r="B105" s="7" t="s">
        <v>116</v>
      </c>
      <c r="C105" s="7" t="s">
        <v>30</v>
      </c>
      <c r="D105" s="7" t="s">
        <v>24</v>
      </c>
      <c r="E105" s="7" t="s">
        <v>117</v>
      </c>
      <c r="F105" s="7" t="s">
        <v>186</v>
      </c>
      <c r="J105" s="7">
        <v>360</v>
      </c>
      <c r="L105" s="7">
        <v>140</v>
      </c>
      <c r="P105" s="7">
        <f>SUM(F105:N105)</f>
        <v>500</v>
      </c>
      <c r="Q105" s="12"/>
      <c r="R105" s="12"/>
      <c r="S105" s="57"/>
      <c r="T105" s="19"/>
      <c r="U105" s="19"/>
      <c r="V105" s="19"/>
      <c r="W105" s="48"/>
    </row>
    <row r="106" spans="1:23" s="7" customFormat="1" ht="13.5" customHeight="1">
      <c r="A106" s="19"/>
      <c r="Q106" s="12"/>
      <c r="R106" s="12"/>
      <c r="S106" s="57"/>
      <c r="T106" s="19"/>
      <c r="U106" s="19"/>
      <c r="V106" s="19"/>
      <c r="W106" s="48"/>
    </row>
    <row r="107" spans="1:18" s="7" customFormat="1" ht="13.5" customHeight="1">
      <c r="A107" s="19"/>
      <c r="B107" s="8" t="s">
        <v>41</v>
      </c>
      <c r="C107" s="8"/>
      <c r="Q107" s="12"/>
      <c r="R107" s="12"/>
    </row>
    <row r="108" spans="1:23" s="7" customFormat="1" ht="13.5" customHeight="1">
      <c r="A108" s="19" t="s">
        <v>9</v>
      </c>
      <c r="B108" s="7" t="s">
        <v>120</v>
      </c>
      <c r="D108" s="7" t="s">
        <v>72</v>
      </c>
      <c r="E108" s="24" t="s">
        <v>121</v>
      </c>
      <c r="F108" s="7" t="s">
        <v>187</v>
      </c>
      <c r="J108" s="7">
        <v>360</v>
      </c>
      <c r="L108" s="7">
        <v>95</v>
      </c>
      <c r="P108" s="7">
        <f>SUM(F108:N108)</f>
        <v>455</v>
      </c>
      <c r="Q108" s="12"/>
      <c r="R108" s="12"/>
      <c r="S108" s="57"/>
      <c r="T108" s="19"/>
      <c r="U108" s="19"/>
      <c r="V108" s="19"/>
      <c r="W108" s="48"/>
    </row>
    <row r="109" spans="1:23" s="7" customFormat="1" ht="13.5" customHeight="1">
      <c r="A109" s="19" t="s">
        <v>10</v>
      </c>
      <c r="B109" s="7" t="s">
        <v>109</v>
      </c>
      <c r="D109" s="7" t="s">
        <v>25</v>
      </c>
      <c r="E109" s="7" t="s">
        <v>110</v>
      </c>
      <c r="F109" s="7" t="s">
        <v>188</v>
      </c>
      <c r="J109" s="7">
        <v>360</v>
      </c>
      <c r="L109" s="7">
        <v>66</v>
      </c>
      <c r="P109" s="7">
        <f>SUM(F109:N109)</f>
        <v>426</v>
      </c>
      <c r="Q109" s="12"/>
      <c r="R109" s="12"/>
      <c r="S109" s="57"/>
      <c r="T109" s="19"/>
      <c r="U109" s="19"/>
      <c r="V109" s="19"/>
      <c r="W109" s="48"/>
    </row>
    <row r="110" spans="1:18" ht="12.75">
      <c r="A110" s="1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2"/>
      <c r="R110" s="12"/>
    </row>
    <row r="111" spans="1:18" s="7" customFormat="1" ht="15" customHeight="1">
      <c r="A111" s="19"/>
      <c r="B111" s="8" t="s">
        <v>82</v>
      </c>
      <c r="Q111" s="12"/>
      <c r="R111" s="12"/>
    </row>
    <row r="112" spans="1:18" s="7" customFormat="1" ht="15" customHeight="1">
      <c r="A112" s="19" t="s">
        <v>9</v>
      </c>
      <c r="B112" s="7" t="s">
        <v>133</v>
      </c>
      <c r="D112" s="7" t="s">
        <v>24</v>
      </c>
      <c r="E112" s="7" t="s">
        <v>134</v>
      </c>
      <c r="F112" s="7" t="s">
        <v>189</v>
      </c>
      <c r="I112" s="7">
        <v>80</v>
      </c>
      <c r="K112" s="7">
        <v>75</v>
      </c>
      <c r="M112" s="7">
        <v>85</v>
      </c>
      <c r="P112" s="7">
        <f>SUM(F112:O112)</f>
        <v>240</v>
      </c>
      <c r="Q112" s="12"/>
      <c r="R112" s="12"/>
    </row>
    <row r="113" spans="1:18" s="7" customFormat="1" ht="13.5" customHeight="1">
      <c r="A113" s="19" t="s">
        <v>10</v>
      </c>
      <c r="B113" s="7" t="s">
        <v>161</v>
      </c>
      <c r="D113" s="7" t="s">
        <v>8</v>
      </c>
      <c r="E113" s="7" t="s">
        <v>162</v>
      </c>
      <c r="F113" s="7" t="s">
        <v>190</v>
      </c>
      <c r="I113" s="7">
        <v>120</v>
      </c>
      <c r="P113" s="7">
        <f>SUM(F113:O113)</f>
        <v>120</v>
      </c>
      <c r="Q113" s="12"/>
      <c r="R113" s="12"/>
    </row>
    <row r="114" spans="1:18" s="7" customFormat="1" ht="13.5" customHeight="1">
      <c r="A114" s="19"/>
      <c r="Q114" s="12"/>
      <c r="R114" s="12"/>
    </row>
    <row r="115" spans="1:18" s="7" customFormat="1" ht="13.5" customHeight="1">
      <c r="A115" s="19"/>
      <c r="B115" s="8" t="s">
        <v>42</v>
      </c>
      <c r="C115" s="8"/>
      <c r="Q115" s="12"/>
      <c r="R115" s="12"/>
    </row>
    <row r="116" spans="1:24" s="7" customFormat="1" ht="13.5" customHeight="1">
      <c r="A116" s="19" t="s">
        <v>9</v>
      </c>
      <c r="B116" s="7" t="s">
        <v>133</v>
      </c>
      <c r="D116" s="7" t="s">
        <v>24</v>
      </c>
      <c r="E116" s="7" t="s">
        <v>134</v>
      </c>
      <c r="F116" s="7" t="s">
        <v>192</v>
      </c>
      <c r="J116" s="7">
        <v>120</v>
      </c>
      <c r="L116" s="7">
        <v>110</v>
      </c>
      <c r="N116" s="7">
        <v>120</v>
      </c>
      <c r="P116" s="7">
        <f>SUM(F116:O116)</f>
        <v>350</v>
      </c>
      <c r="Q116" s="12"/>
      <c r="R116" s="12"/>
      <c r="S116" s="57"/>
      <c r="T116" s="19"/>
      <c r="U116" s="19"/>
      <c r="V116" s="19"/>
      <c r="W116" s="19"/>
      <c r="X116" s="19"/>
    </row>
    <row r="117" spans="1:24" s="12" customFormat="1" ht="15">
      <c r="A117" s="19" t="s">
        <v>10</v>
      </c>
      <c r="B117" s="25" t="s">
        <v>126</v>
      </c>
      <c r="C117" s="25"/>
      <c r="D117" s="25" t="s">
        <v>20</v>
      </c>
      <c r="E117" s="25" t="s">
        <v>127</v>
      </c>
      <c r="F117" s="25" t="s">
        <v>135</v>
      </c>
      <c r="G117" s="7"/>
      <c r="H117" s="7"/>
      <c r="I117" s="7"/>
      <c r="J117" s="7">
        <v>80</v>
      </c>
      <c r="K117" s="7"/>
      <c r="L117" s="7">
        <v>95</v>
      </c>
      <c r="M117" s="7"/>
      <c r="N117" s="7">
        <v>84</v>
      </c>
      <c r="O117" s="7"/>
      <c r="P117" s="7">
        <f>SUM(F117:O117)</f>
        <v>259</v>
      </c>
      <c r="S117" s="48"/>
      <c r="T117" s="48"/>
      <c r="U117" s="48"/>
      <c r="V117" s="48"/>
      <c r="W117" s="48"/>
      <c r="X117" s="19"/>
    </row>
    <row r="118" spans="1:22" s="12" customFormat="1" ht="15">
      <c r="A118" s="19"/>
      <c r="B118" s="25"/>
      <c r="C118" s="25"/>
      <c r="D118" s="25"/>
      <c r="E118" s="25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S118" s="7"/>
      <c r="T118" s="7"/>
      <c r="U118" s="7"/>
      <c r="V118" s="7"/>
    </row>
    <row r="119" spans="1:18" s="7" customFormat="1" ht="12.75">
      <c r="A119" s="19"/>
      <c r="B119" s="8" t="s">
        <v>57</v>
      </c>
      <c r="Q119" s="12"/>
      <c r="R119" s="12"/>
    </row>
    <row r="120" spans="1:23" s="7" customFormat="1" ht="15">
      <c r="A120" s="19" t="s">
        <v>9</v>
      </c>
      <c r="B120" s="7" t="s">
        <v>80</v>
      </c>
      <c r="D120" s="7" t="s">
        <v>7</v>
      </c>
      <c r="E120" s="7" t="s">
        <v>81</v>
      </c>
      <c r="F120" s="7" t="s">
        <v>58</v>
      </c>
      <c r="L120" s="7">
        <v>360</v>
      </c>
      <c r="N120" s="7">
        <v>155</v>
      </c>
      <c r="P120" s="7">
        <f>SUM(F120:O120)</f>
        <v>515</v>
      </c>
      <c r="Q120" s="12"/>
      <c r="R120" s="12"/>
      <c r="S120" s="57"/>
      <c r="T120" s="19"/>
      <c r="U120" s="19"/>
      <c r="V120" s="19"/>
      <c r="W120" s="48"/>
    </row>
    <row r="121" spans="1:23" s="7" customFormat="1" ht="15">
      <c r="A121" s="19" t="s">
        <v>10</v>
      </c>
      <c r="B121" s="7" t="s">
        <v>54</v>
      </c>
      <c r="D121" s="7" t="s">
        <v>7</v>
      </c>
      <c r="E121" s="7" t="s">
        <v>55</v>
      </c>
      <c r="F121" s="7" t="s">
        <v>193</v>
      </c>
      <c r="L121" s="7">
        <v>360</v>
      </c>
      <c r="N121" s="7">
        <v>136</v>
      </c>
      <c r="P121" s="7">
        <f>SUM(F121:O121)</f>
        <v>496</v>
      </c>
      <c r="Q121" s="12"/>
      <c r="R121" s="12"/>
      <c r="S121" s="57"/>
      <c r="T121" s="19"/>
      <c r="U121" s="19"/>
      <c r="V121" s="19"/>
      <c r="W121" s="48"/>
    </row>
    <row r="122" spans="1:23" s="7" customFormat="1" ht="15">
      <c r="A122" s="19" t="s">
        <v>12</v>
      </c>
      <c r="B122" s="7" t="s">
        <v>83</v>
      </c>
      <c r="D122" s="7" t="s">
        <v>56</v>
      </c>
      <c r="E122" s="7" t="s">
        <v>84</v>
      </c>
      <c r="F122" s="7" t="s">
        <v>65</v>
      </c>
      <c r="L122" s="7">
        <v>360</v>
      </c>
      <c r="N122" s="7">
        <v>120</v>
      </c>
      <c r="P122" s="7">
        <f>SUM(F122:O122)</f>
        <v>480</v>
      </c>
      <c r="Q122" s="12"/>
      <c r="R122" s="12"/>
      <c r="S122" s="57"/>
      <c r="T122" s="19"/>
      <c r="U122" s="19"/>
      <c r="V122" s="19"/>
      <c r="W122" s="48"/>
    </row>
    <row r="123" spans="1:23" s="7" customFormat="1" ht="15">
      <c r="A123" s="19"/>
      <c r="Q123" s="12"/>
      <c r="R123" s="12"/>
      <c r="S123" s="57"/>
      <c r="T123" s="19"/>
      <c r="U123" s="19"/>
      <c r="V123" s="19"/>
      <c r="W123" s="48"/>
    </row>
    <row r="124" spans="1:23" s="7" customFormat="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35"/>
    </row>
    <row r="125" spans="18:23" s="7" customFormat="1" ht="12.75">
      <c r="R125" s="19"/>
      <c r="S125" s="35"/>
      <c r="T125" s="35"/>
      <c r="U125" s="35"/>
      <c r="V125" s="35"/>
      <c r="W125" s="35"/>
    </row>
    <row r="129" spans="7:23" s="32" customFormat="1" ht="20.25">
      <c r="G129" s="65" t="s">
        <v>194</v>
      </c>
      <c r="R129" s="19"/>
      <c r="S129" s="40"/>
      <c r="T129" s="40"/>
      <c r="U129" s="40"/>
      <c r="V129" s="56"/>
      <c r="W129" s="40"/>
    </row>
    <row r="130" spans="6:28" s="7" customFormat="1" ht="13.5" customHeight="1">
      <c r="F130" s="56"/>
      <c r="R130" s="19"/>
      <c r="S130" s="52"/>
      <c r="T130" s="53"/>
      <c r="U130" s="52"/>
      <c r="W130" s="53"/>
      <c r="X130" s="53"/>
      <c r="Y130" s="53"/>
      <c r="Z130" s="53"/>
      <c r="AA130" s="53"/>
      <c r="AB130" s="55"/>
    </row>
    <row r="131" spans="6:28" s="7" customFormat="1" ht="13.5" customHeight="1">
      <c r="F131" s="14"/>
      <c r="R131" s="19"/>
      <c r="S131" s="52"/>
      <c r="T131" s="53"/>
      <c r="U131" s="52"/>
      <c r="W131" s="53"/>
      <c r="X131" s="53"/>
      <c r="Y131" s="53"/>
      <c r="Z131" s="53"/>
      <c r="AA131" s="53"/>
      <c r="AB131" s="55"/>
    </row>
    <row r="132" spans="7:23" s="7" customFormat="1" ht="13.5" customHeight="1">
      <c r="G132" s="16"/>
      <c r="J132" s="10"/>
      <c r="M132" s="10"/>
      <c r="P132" s="10"/>
      <c r="R132" s="15"/>
      <c r="S132" s="35"/>
      <c r="T132" s="35"/>
      <c r="U132" s="35"/>
      <c r="V132" s="35"/>
      <c r="W132" s="35"/>
    </row>
    <row r="133" spans="7:23" s="7" customFormat="1" ht="13.5" customHeight="1">
      <c r="G133" s="16"/>
      <c r="J133" s="10"/>
      <c r="M133" s="10"/>
      <c r="P133" s="10"/>
      <c r="R133" s="15"/>
      <c r="S133" s="35"/>
      <c r="T133" s="35"/>
      <c r="U133" s="35"/>
      <c r="V133" s="35"/>
      <c r="W133" s="35"/>
    </row>
    <row r="134" spans="7:23" s="7" customFormat="1" ht="13.5" customHeight="1">
      <c r="G134" s="16"/>
      <c r="J134" s="10"/>
      <c r="M134" s="10"/>
      <c r="P134" s="10"/>
      <c r="R134" s="19"/>
      <c r="S134" s="35"/>
      <c r="T134" s="35"/>
      <c r="U134" s="35"/>
      <c r="V134" s="35"/>
      <c r="W134" s="35"/>
    </row>
    <row r="135" spans="7:23" s="32" customFormat="1" ht="18.75">
      <c r="G135" s="33" t="s">
        <v>48</v>
      </c>
      <c r="R135" s="19"/>
      <c r="S135" s="40"/>
      <c r="T135" s="40"/>
      <c r="U135" s="40"/>
      <c r="V135" s="40"/>
      <c r="W135" s="40"/>
    </row>
    <row r="136" spans="7:23" s="32" customFormat="1" ht="18.75">
      <c r="G136" s="34" t="s">
        <v>49</v>
      </c>
      <c r="R136" s="19"/>
      <c r="S136" s="40"/>
      <c r="T136" s="40"/>
      <c r="U136" s="40"/>
      <c r="V136" s="54"/>
      <c r="W136" s="40"/>
    </row>
    <row r="137" spans="7:23" s="32" customFormat="1" ht="18.75">
      <c r="G137" s="46" t="s">
        <v>88</v>
      </c>
      <c r="R137" s="19"/>
      <c r="S137" s="40"/>
      <c r="T137" s="40"/>
      <c r="U137" s="40"/>
      <c r="V137" s="56"/>
      <c r="W137" s="40"/>
    </row>
    <row r="150" ht="12.75"/>
    <row r="151" ht="12.75"/>
    <row r="152" ht="12.75"/>
    <row r="153" ht="12.75"/>
    <row r="154" ht="12.75"/>
    <row r="155" ht="12.75"/>
    <row r="156" ht="12.75"/>
    <row r="157" spans="5:23" s="7" customFormat="1" ht="19.5" customHeight="1">
      <c r="E157" s="21"/>
      <c r="F157" s="20"/>
      <c r="R157" s="19"/>
      <c r="S157" s="35"/>
      <c r="T157" s="35"/>
      <c r="U157" s="35"/>
      <c r="V157" s="28"/>
      <c r="W157" s="35"/>
    </row>
    <row r="158" spans="5:23" s="7" customFormat="1" ht="18" customHeight="1">
      <c r="E158" s="27"/>
      <c r="F158" s="20"/>
      <c r="R158" s="19"/>
      <c r="S158" s="35"/>
      <c r="T158" s="35"/>
      <c r="U158" s="35"/>
      <c r="V158" s="28"/>
      <c r="W158" s="35"/>
    </row>
    <row r="159" spans="5:23" s="7" customFormat="1" ht="18" customHeight="1">
      <c r="E159" s="27"/>
      <c r="F159" s="23"/>
      <c r="R159" s="19"/>
      <c r="S159" s="35"/>
      <c r="T159" s="35"/>
      <c r="U159" s="35"/>
      <c r="V159" s="28"/>
      <c r="W159" s="35"/>
    </row>
    <row r="160" spans="5:23" s="7" customFormat="1" ht="18" customHeight="1">
      <c r="E160" s="27"/>
      <c r="R160" s="19"/>
      <c r="S160" s="35"/>
      <c r="T160" s="35"/>
      <c r="U160" s="35"/>
      <c r="V160" s="28"/>
      <c r="W160" s="35"/>
    </row>
    <row r="161" spans="1:23" s="19" customFormat="1" ht="18" customHeight="1">
      <c r="A161" s="12"/>
      <c r="B161" s="7"/>
      <c r="C161" s="7"/>
      <c r="D161" s="7"/>
      <c r="E161" s="2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S161" s="36"/>
      <c r="T161" s="36"/>
      <c r="U161" s="36"/>
      <c r="V161" s="23"/>
      <c r="W161" s="36"/>
    </row>
    <row r="162" spans="1:23" s="22" customFormat="1" ht="18" customHeight="1">
      <c r="A162" s="19"/>
      <c r="B162" s="19"/>
      <c r="C162" s="19"/>
      <c r="D162" s="7"/>
      <c r="E162" s="27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7"/>
      <c r="R162" s="19"/>
      <c r="S162" s="36"/>
      <c r="T162" s="36"/>
      <c r="U162" s="36"/>
      <c r="V162" s="39"/>
      <c r="W162" s="36"/>
    </row>
    <row r="163" spans="1:23" s="12" customFormat="1" ht="13.5" customHeight="1">
      <c r="A163" s="22"/>
      <c r="B163" s="22"/>
      <c r="C163" s="22"/>
      <c r="D163" s="22"/>
      <c r="E163" s="27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7"/>
      <c r="R163" s="19"/>
      <c r="S163" s="36"/>
      <c r="T163" s="36"/>
      <c r="U163" s="36"/>
      <c r="V163" s="36"/>
      <c r="W163" s="36"/>
    </row>
    <row r="164" spans="5:23" s="12" customFormat="1" ht="13.5" customHeight="1">
      <c r="E164" s="21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7"/>
      <c r="R164" s="19"/>
      <c r="S164" s="36"/>
      <c r="T164" s="36"/>
      <c r="U164" s="36"/>
      <c r="V164" s="36"/>
      <c r="W164" s="36"/>
    </row>
    <row r="165" spans="6:69" ht="13.5" customHeight="1"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S165" s="41"/>
      <c r="T165" s="41"/>
      <c r="U165" s="41"/>
      <c r="V165" s="41"/>
      <c r="W165" s="41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</row>
    <row r="166" spans="19:69" ht="12.75">
      <c r="S166" s="41"/>
      <c r="T166" s="41"/>
      <c r="U166" s="41"/>
      <c r="V166" s="41"/>
      <c r="W166" s="41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</row>
    <row r="167" spans="4:69" s="7" customFormat="1" ht="13.5" customHeight="1">
      <c r="D167"/>
      <c r="R167" s="19"/>
      <c r="S167" s="42"/>
      <c r="T167" s="42"/>
      <c r="U167" s="42"/>
      <c r="V167" s="42"/>
      <c r="W167" s="42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</row>
    <row r="168" spans="18:69" s="7" customFormat="1" ht="13.5" customHeight="1">
      <c r="R168" s="19"/>
      <c r="S168" s="42"/>
      <c r="T168" s="42"/>
      <c r="U168" s="42"/>
      <c r="V168" s="42"/>
      <c r="W168" s="42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</row>
    <row r="169" spans="4:69" ht="13.5" customHeight="1">
      <c r="D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S169" s="41"/>
      <c r="T169" s="41"/>
      <c r="U169" s="41"/>
      <c r="V169" s="41"/>
      <c r="W169" s="41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</row>
    <row r="170" spans="6:69" ht="13.5" customHeight="1"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S170" s="41"/>
      <c r="T170" s="41"/>
      <c r="U170" s="41"/>
      <c r="V170" s="41"/>
      <c r="W170" s="41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</row>
    <row r="171" spans="1:23" s="2" customFormat="1" ht="13.5" customHeight="1">
      <c r="A171" s="7"/>
      <c r="B171" s="7"/>
      <c r="C171" s="7"/>
      <c r="D17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  <c r="S171" s="35"/>
      <c r="T171" s="30"/>
      <c r="U171" s="30"/>
      <c r="V171" s="30"/>
      <c r="W171" s="30"/>
    </row>
    <row r="172" spans="4:17" ht="13.5" customHeight="1">
      <c r="D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6:17" ht="13.5" customHeight="1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6:17" ht="13.5" customHeight="1"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6:17" ht="13.5" customHeight="1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ht="13.5" customHeight="1">
      <c r="Q176" s="7"/>
    </row>
    <row r="177" spans="6:17" ht="13.5" customHeight="1"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6:17" ht="13.5" customHeight="1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80" spans="4:23" s="7" customFormat="1" ht="13.5" customHeight="1">
      <c r="D180"/>
      <c r="R180" s="19"/>
      <c r="S180" s="35"/>
      <c r="T180" s="35"/>
      <c r="U180" s="35"/>
      <c r="V180" s="35"/>
      <c r="W180" s="35"/>
    </row>
    <row r="181" spans="1:23" s="2" customFormat="1" ht="13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  <c r="S181" s="35"/>
      <c r="T181" s="30"/>
      <c r="U181" s="30"/>
      <c r="V181" s="30"/>
      <c r="W181" s="30"/>
    </row>
    <row r="182" spans="2:17" ht="13.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ht="12.75">
      <c r="D183" s="7"/>
    </row>
    <row r="196" ht="13.5" customHeight="1">
      <c r="Q196" s="7"/>
    </row>
    <row r="197" ht="13.5" customHeight="1">
      <c r="Q197" s="7"/>
    </row>
    <row r="198" ht="13.5" customHeight="1">
      <c r="Q198" s="7"/>
    </row>
    <row r="199" ht="13.5" customHeight="1">
      <c r="Q199" s="7"/>
    </row>
    <row r="200" ht="13.5" customHeight="1"/>
    <row r="207" ht="13.5" customHeight="1">
      <c r="Q207" s="7"/>
    </row>
    <row r="208" ht="13.5" customHeight="1">
      <c r="Q208" s="7"/>
    </row>
    <row r="209" ht="13.5" customHeight="1">
      <c r="Q209" s="7"/>
    </row>
    <row r="210" ht="13.5" customHeight="1">
      <c r="Q210" s="7"/>
    </row>
    <row r="211" ht="13.5" customHeight="1">
      <c r="Q211" s="7"/>
    </row>
    <row r="212" ht="13.5" customHeight="1">
      <c r="Q212" s="7"/>
    </row>
    <row r="213" ht="15" customHeight="1">
      <c r="Q213" s="7"/>
    </row>
    <row r="214" ht="15" customHeight="1">
      <c r="Q214" s="7"/>
    </row>
    <row r="215" ht="15" customHeight="1">
      <c r="Q215" s="7"/>
    </row>
    <row r="216" ht="15" customHeight="1">
      <c r="Q216" s="7"/>
    </row>
    <row r="217" ht="15" customHeight="1">
      <c r="Q217" s="7"/>
    </row>
    <row r="218" ht="15" customHeight="1">
      <c r="Q218" s="7"/>
    </row>
    <row r="219" ht="15" customHeight="1">
      <c r="Q219" s="7"/>
    </row>
    <row r="220" ht="15" customHeight="1">
      <c r="Q220" s="7"/>
    </row>
    <row r="221" ht="15" customHeight="1">
      <c r="Q221" s="7"/>
    </row>
    <row r="222" ht="15" customHeight="1">
      <c r="Q222" s="7"/>
    </row>
    <row r="223" ht="15" customHeight="1">
      <c r="Q223" s="7"/>
    </row>
    <row r="224" ht="15" customHeight="1">
      <c r="Q224" s="7"/>
    </row>
    <row r="225" ht="15" customHeight="1">
      <c r="Q225" s="7"/>
    </row>
    <row r="226" ht="15" customHeight="1">
      <c r="Q226" s="7"/>
    </row>
    <row r="227" ht="15" customHeight="1">
      <c r="Q227" s="7"/>
    </row>
    <row r="228" ht="15" customHeight="1">
      <c r="Q228" s="7"/>
    </row>
    <row r="229" ht="15" customHeight="1">
      <c r="Q229" s="7"/>
    </row>
    <row r="230" ht="15" customHeight="1">
      <c r="Q230" s="7"/>
    </row>
    <row r="231" ht="15" customHeight="1">
      <c r="Q231" s="7"/>
    </row>
    <row r="232" ht="15" customHeight="1">
      <c r="Q232" s="7"/>
    </row>
    <row r="233" ht="15" customHeight="1">
      <c r="Q233" s="7"/>
    </row>
    <row r="234" ht="15" customHeight="1">
      <c r="Q234" s="7"/>
    </row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hyperlinks>
    <hyperlink ref="G137" r:id="rId1" display="www.zanoniacup.estranky.cz"/>
  </hyperlinks>
  <printOptions/>
  <pageMargins left="0.4330708661417323" right="0.4330708661417323" top="0.46" bottom="0.73" header="0.31496062992125984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2008-03-16T16:52:19Z</cp:lastPrinted>
  <dcterms:created xsi:type="dcterms:W3CDTF">2002-01-18T11:46:41Z</dcterms:created>
  <dcterms:modified xsi:type="dcterms:W3CDTF">2008-10-28T08:02:22Z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